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<sst xmlns="http://schemas.openxmlformats.org/spreadsheetml/2006/main" count="293" uniqueCount="220">
  <si>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</si>
  <si>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</si>
  <si>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</si>
  <si>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</si>
  <si>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</si>
  <si>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</si>
  <si>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</si>
  <si>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</si>
  <si>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</si>
  <si>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</si>
  <si>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</si>
  <si>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</si>
  <si>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</si>
  <si>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</si>
  <si>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</si>
  <si>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</si>
  <si>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</si>
  <si>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</si>
  <si>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</si>
  <si>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</si>
  <si>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</si>
  <si>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</si>
  <si>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</si>
  <si>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</si>
  <si>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</si>
  <si>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</si>
  <si>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</si>
  <si>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</si>
  <si>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</si>
  <si>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</si>
  <si>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</si>
  <si>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</si>
  <si>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</si>
  <si>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</si>
  <si>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</si>
  <si>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</si>
  <si>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</si>
  <si>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</si>
  <si>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</si>
  <si>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</si>
  <si>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</si>
  <si>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</si>
  <si>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</si>
  <si>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</si>
  <si>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</si>
  <si>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</si>
  <si>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</si>
  <si>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</si>
  <si>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</si>
  <si>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</si>
  <si>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</si>
  <si>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</si>
  <si>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</si>
  <si>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</si>
  <si>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</si>
  <si>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</si>
  <si>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</si>
  <si>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</si>
  <si>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</si>
  <si>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</si>
  <si>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</si>
  <si>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</si>
  <si>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</si>
  <si>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</si>
  <si>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</si>
  <si>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</si>
  <si>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</si>
  <si>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</si>
  <si>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</si>
  <si>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</si>
  <si>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</si>
  <si>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</si>
  <si>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</si>
  <si>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</si>
  <si>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</si>
  <si>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</si>
  <si>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</si>
  <si>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</si>
  <si>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</si>
  <si>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</si>
  <si>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</si>
  <si>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</si>
  <si>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</si>
  <si>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</si>
  <si>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</si>
  <si>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</si>
  <si>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</si>
  <si>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</si>
  <si>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</si>
  <si>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</si>
  <si>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</si>
  <si>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</si>
  <si>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</si>
  <si>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</si>
  <si>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</si>
  <si>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</si>
  <si>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</si>
  <si>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</si>
  <si>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</si>
  <si>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</si>
  <si>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</si>
  <si>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</si>
  <si>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</si>
  <si>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</si>
  <si>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</si>
  <si>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</si>
  <si>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</si>
  <si>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</si>
  <si>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</si>
  <si>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</si>
  <si>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</si>
  <si>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</si>
  <si>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</si>
  <si>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</si>
  <si>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</si>
  <si>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</si>
  <si>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</si>
  <si>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</si>
  <si>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</si>
  <si>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</si>
  <si>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</si>
  <si>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</si>
  <si>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</si>
  <si>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</si>
  <si>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</si>
  <si>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</si>
  <si>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</si>
  <si>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</si>
  <si>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</si>
  <si>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</si>
  <si>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</si>
  <si>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</si>
  <si>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</si>
  <si>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</si>
  <si>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</si>
  <si>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</si>
  <si>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</si>
  <si>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</si>
  <si>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</si>
  <si>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</si>
  <si>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</si>
  <si>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</si>
  <si>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</si>
  <si>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</si>
  <si>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</si>
  <si>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</si>
  <si>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</si>
  <si>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</si>
  <si>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</si>
  <si>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</si>
  <si>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</si>
  <si>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</si>
  <si>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</si>
  <si>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</si>
  <si>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</si>
  <si>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</si>
  <si>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</si>
  <si>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</si>
  <si>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</si>
  <si>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</si>
  <si>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</si>
  <si>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</si>
  <si>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</si>
  <si>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</si>
  <si>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</si>
  <si>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</si>
  <si>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</si>
  <si>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</si>
  <si>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</si>
  <si>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</si>
  <si>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</si>
  <si>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</si>
  <si>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</si>
  <si>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</si>
  <si>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</si>
  <si>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</si>
  <si>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</si>
  <si>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</si>
  <si>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</si>
  <si>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</si>
  <si>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</si>
  <si>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</si>
  <si>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</si>
  <si>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</si>
  <si>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</si>
  <si>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</si>
  <si>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</si>
  <si>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</si>
  <si>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</si>
  <si>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</si>
  <si>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</si>
  <si>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</si>
  <si>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</si>
  <si>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</si>
  <si>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</si>
  <si>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</si>
  <si>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</si>
  <si>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</si>
  <si>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</si>
  <si>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</si>
  <si>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</si>
  <si>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</si>
  <si>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</si>
  <si>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</si>
  <si>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</si>
  <si>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</si>
  <si>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</si>
  <si>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</si>
  <si>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</si>
  <si>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</si>
  <si>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</si>
  <si>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</si>
  <si>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Рівненський міський суд Рівненської області</t>
  </si>
  <si>
    <t>33028.м. Рівне.вул. Шкільна 1</t>
  </si>
  <si>
    <t>Доручення судів України / іноземних судів</t>
  </si>
  <si>
    <t xml:space="preserve">Розглянуто справ судом присяжних </t>
  </si>
  <si>
    <t xml:space="preserve">П.Д. Денисюк </t>
  </si>
  <si>
    <t>О.М. Бєлих</t>
  </si>
  <si>
    <t>inbox@rvm.rv.court.gov.ua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</si>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</sst>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&amp;LB4CA3003&amp;C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1154</v>
      </c>
      <c r="F6" s="104">
        <v>333</v>
      </c>
      <c r="G6" s="104">
        <v>5</v>
      </c>
      <c r="H6" s="104">
        <v>303</v>
      </c>
      <c r="I6" s="104" t="s">
        <v>93</v>
      </c>
      <c r="J6" s="104">
        <v>851</v>
      </c>
      <c r="K6" s="84">
        <v>457</v>
      </c>
      <c r="L6" s="91">
        <f>E6-F6</f>
        <v>821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4537</v>
      </c>
      <c r="F7" s="104">
        <v>4244</v>
      </c>
      <c r="G7" s="104">
        <v>6</v>
      </c>
      <c r="H7" s="104">
        <v>3763</v>
      </c>
      <c r="I7" s="104">
        <v>3129</v>
      </c>
      <c r="J7" s="104">
        <v>774</v>
      </c>
      <c r="K7" s="84"/>
      <c r="L7" s="91">
        <f>E7-F7</f>
        <v>293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360</v>
      </c>
      <c r="F9" s="104">
        <v>218</v>
      </c>
      <c r="G9" s="104">
        <v>1</v>
      </c>
      <c r="H9" s="85">
        <v>163</v>
      </c>
      <c r="I9" s="104">
        <v>135</v>
      </c>
      <c r="J9" s="104">
        <v>197</v>
      </c>
      <c r="K9" s="84"/>
      <c r="L9" s="91">
        <f>E9-F9</f>
        <v>142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6</v>
      </c>
      <c r="F10" s="104"/>
      <c r="G10" s="104"/>
      <c r="H10" s="104">
        <v>1</v>
      </c>
      <c r="I10" s="104"/>
      <c r="J10" s="104">
        <v>5</v>
      </c>
      <c r="K10" s="84"/>
      <c r="L10" s="91">
        <f>E10-F10</f>
        <v>6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76</v>
      </c>
      <c r="F12" s="104">
        <v>70</v>
      </c>
      <c r="G12" s="104"/>
      <c r="H12" s="104">
        <v>58</v>
      </c>
      <c r="I12" s="104">
        <v>30</v>
      </c>
      <c r="J12" s="104">
        <v>18</v>
      </c>
      <c r="K12" s="84"/>
      <c r="L12" s="91">
        <f>E12-F12</f>
        <v>6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106</v>
      </c>
      <c r="F14" s="107">
        <v>106</v>
      </c>
      <c r="G14" s="107"/>
      <c r="H14" s="107">
        <v>12</v>
      </c>
      <c r="I14" s="107">
        <v>12</v>
      </c>
      <c r="J14" s="107">
        <v>94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12</v>
      </c>
      <c r="F15" s="107">
        <v>9</v>
      </c>
      <c r="G15" s="107"/>
      <c r="H15" s="107">
        <v>5</v>
      </c>
      <c r="I15" s="107">
        <v>2</v>
      </c>
      <c r="J15" s="107">
        <v>7</v>
      </c>
      <c r="K15" s="94"/>
      <c r="L15" s="91">
        <f>E15-F15</f>
        <v>3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6251</v>
      </c>
      <c r="F16" s="86">
        <f>SUM(F6:F15)</f>
        <v>4980</v>
      </c>
      <c r="G16" s="86">
        <f>SUM(G6:G15)</f>
        <v>12</v>
      </c>
      <c r="H16" s="86">
        <f>SUM(H6:H15)</f>
        <v>4305</v>
      </c>
      <c r="I16" s="86">
        <f>SUM(I6:I15)</f>
        <v>3308</v>
      </c>
      <c r="J16" s="86">
        <f>SUM(J6:J15)</f>
        <v>1946</v>
      </c>
      <c r="K16" s="86">
        <f>SUM(K6:K15)</f>
        <v>457</v>
      </c>
      <c r="L16" s="91">
        <f>E16-F16</f>
        <v>1271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204</v>
      </c>
      <c r="F17" s="84">
        <v>184</v>
      </c>
      <c r="G17" s="84">
        <v>1</v>
      </c>
      <c r="H17" s="84">
        <v>174</v>
      </c>
      <c r="I17" s="84">
        <v>146</v>
      </c>
      <c r="J17" s="84">
        <v>30</v>
      </c>
      <c r="K17" s="84"/>
      <c r="L17" s="91">
        <f>E17-F17</f>
        <v>20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239</v>
      </c>
      <c r="F18" s="84">
        <v>150</v>
      </c>
      <c r="G18" s="84">
        <v>3</v>
      </c>
      <c r="H18" s="84">
        <v>148</v>
      </c>
      <c r="I18" s="84">
        <v>116</v>
      </c>
      <c r="J18" s="84">
        <v>91</v>
      </c>
      <c r="K18" s="84">
        <v>13</v>
      </c>
      <c r="L18" s="91">
        <f>E18-F18</f>
        <v>89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13</v>
      </c>
      <c r="F20" s="84">
        <v>11</v>
      </c>
      <c r="G20" s="84"/>
      <c r="H20" s="84">
        <v>7</v>
      </c>
      <c r="I20" s="84">
        <v>6</v>
      </c>
      <c r="J20" s="84">
        <v>6</v>
      </c>
      <c r="K20" s="84">
        <v>2</v>
      </c>
      <c r="L20" s="91">
        <f>E20-F20</f>
        <v>2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310</v>
      </c>
      <c r="F25" s="94">
        <v>211</v>
      </c>
      <c r="G25" s="94">
        <v>3</v>
      </c>
      <c r="H25" s="94">
        <v>183</v>
      </c>
      <c r="I25" s="94">
        <v>122</v>
      </c>
      <c r="J25" s="94">
        <v>127</v>
      </c>
      <c r="K25" s="94">
        <v>15</v>
      </c>
      <c r="L25" s="91">
        <f>E25-F25</f>
        <v>99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1275</v>
      </c>
      <c r="F26" s="84">
        <v>1037</v>
      </c>
      <c r="G26" s="84"/>
      <c r="H26" s="84">
        <v>1176</v>
      </c>
      <c r="I26" s="84">
        <v>823</v>
      </c>
      <c r="J26" s="84">
        <v>99</v>
      </c>
      <c r="K26" s="84"/>
      <c r="L26" s="91">
        <f>E26-F26</f>
        <v>238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77</v>
      </c>
      <c r="F27" s="94">
        <v>68</v>
      </c>
      <c r="G27" s="94"/>
      <c r="H27" s="94">
        <v>64</v>
      </c>
      <c r="I27" s="94">
        <v>44</v>
      </c>
      <c r="J27" s="94">
        <v>13</v>
      </c>
      <c r="K27" s="94"/>
      <c r="L27" s="91">
        <f>E27-F27</f>
        <v>9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2245</v>
      </c>
      <c r="F28" s="84">
        <v>2063</v>
      </c>
      <c r="G28" s="84">
        <v>2</v>
      </c>
      <c r="H28" s="84">
        <v>1999</v>
      </c>
      <c r="I28" s="84">
        <v>1674</v>
      </c>
      <c r="J28" s="84">
        <v>246</v>
      </c>
      <c r="K28" s="84"/>
      <c r="L28" s="91">
        <f>E28-F28</f>
        <v>182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3021</v>
      </c>
      <c r="F29" s="84">
        <v>1714</v>
      </c>
      <c r="G29" s="84">
        <v>36</v>
      </c>
      <c r="H29" s="84">
        <v>1813</v>
      </c>
      <c r="I29" s="84">
        <v>1465</v>
      </c>
      <c r="J29" s="84">
        <v>1208</v>
      </c>
      <c r="K29" s="84">
        <v>140</v>
      </c>
      <c r="L29" s="91">
        <f>E29-F29</f>
        <v>1307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175</v>
      </c>
      <c r="F30" s="84">
        <v>167</v>
      </c>
      <c r="G30" s="84"/>
      <c r="H30" s="84">
        <v>167</v>
      </c>
      <c r="I30" s="84">
        <v>145</v>
      </c>
      <c r="J30" s="84">
        <v>8</v>
      </c>
      <c r="K30" s="84"/>
      <c r="L30" s="91">
        <f>E30-F30</f>
        <v>8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179</v>
      </c>
      <c r="F31" s="84">
        <v>145</v>
      </c>
      <c r="G31" s="84"/>
      <c r="H31" s="84">
        <v>130</v>
      </c>
      <c r="I31" s="84">
        <v>106</v>
      </c>
      <c r="J31" s="84">
        <v>49</v>
      </c>
      <c r="K31" s="84">
        <v>1</v>
      </c>
      <c r="L31" s="91">
        <f>E31-F31</f>
        <v>34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55</v>
      </c>
      <c r="F32" s="84">
        <v>42</v>
      </c>
      <c r="G32" s="84"/>
      <c r="H32" s="84">
        <v>45</v>
      </c>
      <c r="I32" s="84">
        <v>27</v>
      </c>
      <c r="J32" s="84">
        <v>10</v>
      </c>
      <c r="K32" s="84"/>
      <c r="L32" s="91">
        <f>E32-F32</f>
        <v>13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9</v>
      </c>
      <c r="F33" s="84">
        <v>7</v>
      </c>
      <c r="G33" s="84">
        <v>1</v>
      </c>
      <c r="H33" s="84">
        <v>6</v>
      </c>
      <c r="I33" s="84">
        <v>1</v>
      </c>
      <c r="J33" s="84">
        <v>3</v>
      </c>
      <c r="K33" s="84"/>
      <c r="L33" s="91">
        <f>E33-F33</f>
        <v>2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16</v>
      </c>
      <c r="F35" s="84">
        <v>16</v>
      </c>
      <c r="G35" s="84"/>
      <c r="H35" s="84">
        <v>15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65</v>
      </c>
      <c r="F36" s="84">
        <v>50</v>
      </c>
      <c r="G36" s="84">
        <v>2</v>
      </c>
      <c r="H36" s="84">
        <v>48</v>
      </c>
      <c r="I36" s="84">
        <v>16</v>
      </c>
      <c r="J36" s="84">
        <v>17</v>
      </c>
      <c r="K36" s="84">
        <v>2</v>
      </c>
      <c r="L36" s="91">
        <f>E36-F36</f>
        <v>15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355</v>
      </c>
      <c r="F37" s="84">
        <v>288</v>
      </c>
      <c r="G37" s="84"/>
      <c r="H37" s="84">
        <v>249</v>
      </c>
      <c r="I37" s="84">
        <v>159</v>
      </c>
      <c r="J37" s="84">
        <v>106</v>
      </c>
      <c r="K37" s="84">
        <v>15</v>
      </c>
      <c r="L37" s="91">
        <f>E37-F37</f>
        <v>67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10</v>
      </c>
      <c r="F39" s="84">
        <v>8</v>
      </c>
      <c r="G39" s="84"/>
      <c r="H39" s="84">
        <v>6</v>
      </c>
      <c r="I39" s="84">
        <v>1</v>
      </c>
      <c r="J39" s="84">
        <v>4</v>
      </c>
      <c r="K39" s="84"/>
      <c r="L39" s="91">
        <f>E39-F39</f>
        <v>2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5616</v>
      </c>
      <c r="F40" s="94">
        <v>3892</v>
      </c>
      <c r="G40" s="94">
        <v>39</v>
      </c>
      <c r="H40" s="94">
        <v>3864</v>
      </c>
      <c r="I40" s="94">
        <v>2611</v>
      </c>
      <c r="J40" s="94">
        <v>1752</v>
      </c>
      <c r="K40" s="94">
        <v>158</v>
      </c>
      <c r="L40" s="91">
        <f>E40-F40</f>
        <v>1724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5273</v>
      </c>
      <c r="F41" s="84">
        <v>4550</v>
      </c>
      <c r="G41" s="84">
        <v>7</v>
      </c>
      <c r="H41" s="84">
        <v>3918</v>
      </c>
      <c r="I41" s="84" t="s">
        <v>93</v>
      </c>
      <c r="J41" s="84">
        <v>1355</v>
      </c>
      <c r="K41" s="84">
        <v>7</v>
      </c>
      <c r="L41" s="91">
        <f>E41-F41</f>
        <v>723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47</v>
      </c>
      <c r="F42" s="84">
        <v>42</v>
      </c>
      <c r="G42" s="84"/>
      <c r="H42" s="84">
        <v>13</v>
      </c>
      <c r="I42" s="84" t="s">
        <v>93</v>
      </c>
      <c r="J42" s="84">
        <v>34</v>
      </c>
      <c r="K42" s="84"/>
      <c r="L42" s="91">
        <f>E42-F42</f>
        <v>5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50</v>
      </c>
      <c r="F43" s="84">
        <v>39</v>
      </c>
      <c r="G43" s="84"/>
      <c r="H43" s="84">
        <v>36</v>
      </c>
      <c r="I43" s="84">
        <v>32</v>
      </c>
      <c r="J43" s="84">
        <v>14</v>
      </c>
      <c r="K43" s="84">
        <v>5</v>
      </c>
      <c r="L43" s="91">
        <f>E43-F43</f>
        <v>11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4</v>
      </c>
      <c r="F44" s="84">
        <v>4</v>
      </c>
      <c r="G44" s="84"/>
      <c r="H44" s="84">
        <v>4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5327</v>
      </c>
      <c r="F45" s="84">
        <f aca="true" t="shared" si="0" ref="F45:K45">F41+F43+F44</f>
        <v>4593</v>
      </c>
      <c r="G45" s="84">
        <f t="shared" si="0"/>
        <v>7</v>
      </c>
      <c r="H45" s="84">
        <f t="shared" si="0"/>
        <v>3958</v>
      </c>
      <c r="I45" s="84">
        <f>I43+I44</f>
        <v>34</v>
      </c>
      <c r="J45" s="84">
        <f t="shared" si="0"/>
        <v>1369</v>
      </c>
      <c r="K45" s="84">
        <f t="shared" si="0"/>
        <v>12</v>
      </c>
      <c r="L45" s="91">
        <f>E45-F45</f>
        <v>734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17504</v>
      </c>
      <c r="F46" s="84">
        <f t="shared" si="1"/>
        <v>13676</v>
      </c>
      <c r="G46" s="84">
        <f t="shared" si="1"/>
        <v>61</v>
      </c>
      <c r="H46" s="84">
        <f t="shared" si="1"/>
        <v>12310</v>
      </c>
      <c r="I46" s="84">
        <f t="shared" si="1"/>
        <v>6075</v>
      </c>
      <c r="J46" s="84">
        <f t="shared" si="1"/>
        <v>5194</v>
      </c>
      <c r="K46" s="84">
        <f t="shared" si="1"/>
        <v>642</v>
      </c>
      <c r="L46" s="91">
        <f>E46-F46</f>
        <v>3828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&amp;LB4CA3003&amp;C&amp;R2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22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18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829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23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13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135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175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283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82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107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8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74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5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3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15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40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12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389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3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119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57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20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9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7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13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2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&amp;LB4CA3003&amp;C&amp;R3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303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158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31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141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12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3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1272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7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22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9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2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302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8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2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>
        <v>76698</v>
      </c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64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12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663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133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117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2585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3031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32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177158047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44169085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49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724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95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25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21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10906</v>
      </c>
      <c r="F58" s="110">
        <f>F59+F62+F63+F64</f>
        <v>1080</v>
      </c>
      <c r="G58" s="110">
        <f>G59+G62+G63+G64</f>
        <v>205</v>
      </c>
      <c r="H58" s="110">
        <f>H59+H62+H63+H64</f>
        <v>73</v>
      </c>
      <c r="I58" s="110">
        <f>I59+I62+I63+I64</f>
        <v>46</v>
      </c>
    </row>
    <row r="59" spans="1:9" ht="13.5" customHeight="1">
      <c r="A59" s="222" t="s">
        <v>104</v>
      </c>
      <c r="B59" s="222"/>
      <c r="C59" s="222"/>
      <c r="D59" s="222"/>
      <c r="E59" s="94">
        <v>4070</v>
      </c>
      <c r="F59" s="94">
        <v>145</v>
      </c>
      <c r="G59" s="94">
        <v>51</v>
      </c>
      <c r="H59" s="94">
        <v>22</v>
      </c>
      <c r="I59" s="94">
        <v>17</v>
      </c>
    </row>
    <row r="60" spans="1:9" ht="13.5" customHeight="1">
      <c r="A60" s="327" t="s">
        <v>204</v>
      </c>
      <c r="B60" s="328"/>
      <c r="C60" s="328"/>
      <c r="D60" s="329"/>
      <c r="E60" s="86">
        <v>125</v>
      </c>
      <c r="F60" s="86">
        <v>98</v>
      </c>
      <c r="G60" s="86">
        <v>41</v>
      </c>
      <c r="H60" s="86">
        <v>22</v>
      </c>
      <c r="I60" s="86">
        <v>17</v>
      </c>
    </row>
    <row r="61" spans="1:9" ht="13.5" customHeight="1">
      <c r="A61" s="327" t="s">
        <v>205</v>
      </c>
      <c r="B61" s="328"/>
      <c r="C61" s="328"/>
      <c r="D61" s="329"/>
      <c r="E61" s="86">
        <v>3744</v>
      </c>
      <c r="F61" s="86">
        <v>18</v>
      </c>
      <c r="G61" s="86">
        <v>1</v>
      </c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115</v>
      </c>
      <c r="F62" s="84">
        <v>59</v>
      </c>
      <c r="G62" s="84">
        <v>9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2811</v>
      </c>
      <c r="F63" s="84">
        <v>830</v>
      </c>
      <c r="G63" s="84">
        <v>144</v>
      </c>
      <c r="H63" s="84">
        <v>50</v>
      </c>
      <c r="I63" s="84">
        <v>29</v>
      </c>
    </row>
    <row r="64" spans="1:9" ht="13.5" customHeight="1">
      <c r="A64" s="222" t="s">
        <v>109</v>
      </c>
      <c r="B64" s="222"/>
      <c r="C64" s="222"/>
      <c r="D64" s="222"/>
      <c r="E64" s="84">
        <v>3910</v>
      </c>
      <c r="F64" s="84">
        <v>46</v>
      </c>
      <c r="G64" s="84">
        <v>1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6747</v>
      </c>
      <c r="G68" s="116">
        <v>41946406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2791</v>
      </c>
      <c r="G69" s="118">
        <v>30166237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3956</v>
      </c>
      <c r="G70" s="118">
        <v>11780169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2851</v>
      </c>
      <c r="G71" s="116">
        <v>1666473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6</v>
      </c>
      <c r="G74" s="118">
        <v>4740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&amp;LB4CA3003&amp;C&amp;R4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12.360415864458991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23.484069886947584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11.811023622047244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9.018264840182649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0.8765522279035792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90.01169932728868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586.1904761904761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833.5238095238095</v>
      </c>
    </row>
    <row r="11" spans="1:4" ht="16.5" customHeight="1">
      <c r="A11" s="212" t="s">
        <v>62</v>
      </c>
      <c r="B11" s="214"/>
      <c r="C11" s="10">
        <v>9</v>
      </c>
      <c r="D11" s="84">
        <v>51</v>
      </c>
    </row>
    <row r="12" spans="1:4" ht="16.5" customHeight="1">
      <c r="A12" s="330" t="s">
        <v>104</v>
      </c>
      <c r="B12" s="330"/>
      <c r="C12" s="10">
        <v>10</v>
      </c>
      <c r="D12" s="84">
        <v>31</v>
      </c>
    </row>
    <row r="13" spans="1:4" ht="16.5" customHeight="1">
      <c r="A13" s="327" t="s">
        <v>204</v>
      </c>
      <c r="B13" s="329"/>
      <c r="C13" s="10">
        <v>11</v>
      </c>
      <c r="D13" s="94">
        <v>295</v>
      </c>
    </row>
    <row r="14" spans="1:4" ht="16.5" customHeight="1">
      <c r="A14" s="327" t="s">
        <v>205</v>
      </c>
      <c r="B14" s="329"/>
      <c r="C14" s="10">
        <v>12</v>
      </c>
      <c r="D14" s="94">
        <v>7</v>
      </c>
    </row>
    <row r="15" spans="1:4" ht="16.5" customHeight="1">
      <c r="A15" s="330" t="s">
        <v>30</v>
      </c>
      <c r="B15" s="330"/>
      <c r="C15" s="10">
        <v>13</v>
      </c>
      <c r="D15" s="84">
        <v>113</v>
      </c>
    </row>
    <row r="16" spans="1:4" ht="16.5" customHeight="1">
      <c r="A16" s="330" t="s">
        <v>105</v>
      </c>
      <c r="B16" s="330"/>
      <c r="C16" s="10">
        <v>14</v>
      </c>
      <c r="D16" s="84">
        <v>98</v>
      </c>
    </row>
    <row r="17" spans="1:5" ht="16.5" customHeight="1">
      <c r="A17" s="330" t="s">
        <v>109</v>
      </c>
      <c r="B17" s="330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>
        <v>380362223311</v>
      </c>
      <c r="D25" s="341"/>
    </row>
    <row r="26" spans="1:4" ht="12.75">
      <c r="A26" s="63" t="s">
        <v>101</v>
      </c>
      <c r="B26" s="82"/>
      <c r="C26" s="342">
        <v>380362225065</v>
      </c>
      <c r="D26" s="342"/>
    </row>
    <row r="27" spans="1:4" ht="12.75">
      <c r="A27" s="62" t="s">
        <v>102</v>
      </c>
      <c r="B27" s="83"/>
      <c r="C27" s="342" t="s">
        <v>218</v>
      </c>
      <c r="D27" s="342"/>
    </row>
    <row r="28" ht="15.75" customHeight="1"/>
    <row r="29" spans="3:4" ht="12.75" customHeight="1">
      <c r="C29" s="334" t="s">
        <v>219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&amp;LB4CA3003&amp;C&amp;R5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2020-09-01T06:23:08Z</cp:lastPrinted>
  <dcterms:created xsi:type="dcterms:W3CDTF">2004-04-20T14:33:35Z</dcterms:created>
  <dcterms:modified xsi:type="dcterms:W3CDTF">2021-08-13T08:39:37Z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B4CA3003</vt:lpwstr>
  </property>
  <property fmtid="{D5CDD505-2E9C-101B-9397-08002B2CF9AE}" pid="9" name="Підрозділ">
    <vt:lpwstr>Рівненський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