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<sst xmlns="http://schemas.openxmlformats.org/spreadsheetml/2006/main" count="288" uniqueCount="216">
  <si>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</si>
  <si>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</si>
  <si>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</si>
  <si>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</si>
  <si>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</si>
  <si>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</si>
  <si>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</si>
  <si>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</si>
  <si>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</si>
  <si>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</si>
  <si>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</si>
  <si>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</si>
  <si>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</si>
  <si>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</si>
  <si>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</si>
  <si>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</si>
  <si>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</si>
  <si>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</si>
  <si>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</si>
  <si>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</si>
  <si>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</si>
  <si>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</si>
  <si>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</si>
  <si>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</si>
  <si>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</si>
  <si>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</si>
  <si>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</si>
  <si>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</si>
  <si>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</si>
  <si>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</si>
  <si>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</si>
  <si>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</si>
  <si>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</si>
  <si>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</si>
  <si>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</si>
  <si>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</si>
  <si>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</si>
  <si>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</si>
  <si>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</si>
  <si>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</si>
  <si>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</si>
  <si>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</si>
  <si>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</si>
  <si>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</si>
  <si>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</si>
  <si>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</si>
  <si>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</si>
  <si>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</si>
  <si>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</si>
  <si>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</si>
  <si>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</si>
  <si>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</si>
  <si>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</si>
  <si>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</si>
  <si>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</si>
  <si>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</si>
  <si>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</si>
  <si>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</si>
  <si>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</si>
  <si>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</si>
  <si>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</si>
  <si>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</si>
  <si>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</si>
  <si>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</si>
  <si>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</si>
  <si>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</si>
  <si>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</si>
  <si>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</si>
  <si>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</si>
  <si>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</si>
  <si>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</si>
  <si>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</si>
  <si>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</si>
  <si>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</si>
  <si>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</si>
  <si>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</si>
  <si>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</si>
  <si>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</si>
  <si>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</si>
  <si>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</si>
  <si>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</si>
  <si>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</si>
  <si>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</si>
  <si>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</si>
  <si>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</si>
  <si>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</si>
  <si>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</si>
  <si>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</si>
  <si>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</si>
  <si>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</si>
  <si>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</si>
  <si>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</si>
  <si>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</si>
  <si>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</si>
  <si>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</si>
  <si>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</si>
  <si>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</si>
  <si>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</si>
  <si>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</si>
  <si>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</si>
  <si>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</si>
  <si>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</si>
  <si>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</si>
  <si>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</si>
  <si>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</si>
  <si>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</si>
  <si>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</si>
  <si>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</si>
  <si>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</si>
  <si>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</si>
  <si>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</si>
  <si>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</si>
  <si>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</si>
  <si>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</si>
  <si>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</si>
  <si>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</si>
  <si>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</si>
  <si>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</si>
  <si>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</si>
  <si>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</si>
  <si>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</si>
  <si>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</si>
  <si>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</si>
  <si>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</si>
  <si>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</si>
  <si>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</si>
  <si>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</si>
  <si>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</si>
  <si>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</si>
  <si>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</si>
  <si>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</si>
  <si>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</si>
  <si>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</si>
  <si>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</si>
  <si>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</si>
  <si>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</si>
  <si>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</si>
  <si>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</si>
  <si>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</si>
  <si>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</si>
  <si>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</si>
  <si>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</si>
  <si>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</si>
  <si>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</si>
  <si>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</si>
  <si>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</si>
  <si>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</si>
  <si>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</si>
  <si>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</si>
  <si>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</si>
  <si>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</si>
  <si>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</si>
  <si>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</si>
  <si>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</si>
  <si>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</si>
  <si>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</si>
  <si>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</si>
  <si>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</si>
  <si>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</si>
  <si>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</si>
  <si>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</si>
  <si>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</si>
  <si>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</si>
  <si>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</si>
  <si>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</si>
  <si>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</si>
  <si>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</si>
  <si>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</si>
  <si>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</si>
  <si>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</si>
  <si>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</si>
  <si>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</si>
  <si>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</si>
  <si>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</si>
  <si>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</si>
  <si>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</si>
  <si>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</si>
  <si>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</si>
  <si>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</si>
  <si>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</si>
  <si>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</si>
  <si>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</si>
  <si>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</si>
  <si>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</si>
  <si>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</si>
  <si>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</si>
  <si>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</si>
  <si>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</si>
  <si>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</si>
  <si>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</si>
  <si>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</si>
  <si>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</si>
  <si>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</si>
  <si>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</si>
  <si>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</si>
  <si>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</si>
  <si>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</si>
  <si>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</si>
  <si>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</si>
  <si>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</si>
  <si>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</si>
  <si>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</si>
  <si>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</si>
  <si>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</si>
  <si>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</si>
  <si>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</si>
  <si>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</si>
  <si>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</si>
  <si>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Рівненський міський суд Рівненської області</t>
  </si>
  <si>
    <t>33028.м. Рівне.вул. Шкільна 1</t>
  </si>
  <si>
    <t>Доручення судів України / іноземних судів</t>
  </si>
  <si>
    <t xml:space="preserve">Розглянуто справ судом присяжних </t>
  </si>
  <si>
    <t xml:space="preserve">П.Д. Денисюк </t>
  </si>
  <si>
    <t>О.М. Бєлих</t>
  </si>
  <si>
    <t>inbox@rvm.rv.court.gov.ua</t>
  </si>
  <si>
    <t>4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</si>
</sst>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8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2" t="s">
        <v>116</v>
      </c>
      <c r="C3" s="132"/>
      <c r="D3" s="132"/>
      <c r="E3" s="132"/>
      <c r="F3" s="132"/>
      <c r="G3" s="132"/>
      <c r="H3" s="132"/>
    </row>
    <row r="4" spans="2:8" ht="14.25" customHeight="1">
      <c r="B4" s="133"/>
      <c r="C4" s="133"/>
      <c r="D4" s="133"/>
      <c r="E4" s="133"/>
      <c r="F4" s="133"/>
      <c r="G4" s="133"/>
      <c r="H4" s="133"/>
    </row>
    <row r="5" spans="2:8" ht="18.75" customHeight="1">
      <c r="B5" s="132"/>
      <c r="C5" s="132"/>
      <c r="D5" s="132"/>
      <c r="E5" s="132"/>
      <c r="F5" s="132"/>
      <c r="G5" s="132"/>
      <c r="H5" s="132"/>
    </row>
    <row r="6" spans="2:8" ht="18.75" customHeight="1">
      <c r="B6" s="12"/>
      <c r="C6" s="132" t="s">
        <v>207</v>
      </c>
      <c r="D6" s="132"/>
      <c r="E6" s="132"/>
      <c r="F6" s="132"/>
      <c r="G6" s="132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4" t="s">
        <v>14</v>
      </c>
      <c r="C12" s="135"/>
      <c r="D12" s="136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7" t="s">
        <v>122</v>
      </c>
      <c r="C14" s="130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37" t="s">
        <v>18</v>
      </c>
      <c r="C17" s="130"/>
      <c r="D17" s="131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37" t="s">
        <v>19</v>
      </c>
      <c r="C18" s="130"/>
      <c r="D18" s="131"/>
      <c r="E18" s="148"/>
    </row>
    <row r="19" spans="1:8" ht="12.75" customHeight="1">
      <c r="A19" s="34"/>
      <c r="B19" s="137" t="s">
        <v>168</v>
      </c>
      <c r="C19" s="130"/>
      <c r="D19" s="131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5" t="s">
        <v>21</v>
      </c>
      <c r="C33" s="116"/>
      <c r="D33" s="123" t="s">
        <v>208</v>
      </c>
      <c r="E33" s="123"/>
      <c r="F33" s="123"/>
      <c r="G33" s="123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4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0"/>
      <c r="C40" s="121"/>
      <c r="D40" s="121"/>
      <c r="E40" s="121"/>
      <c r="F40" s="121"/>
      <c r="G40" s="121"/>
      <c r="H40" s="122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4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&amp;L012C8265&amp;C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1172</v>
      </c>
      <c r="F6" s="105">
        <v>534</v>
      </c>
      <c r="G6" s="105">
        <v>10</v>
      </c>
      <c r="H6" s="105">
        <v>356</v>
      </c>
      <c r="I6" s="105" t="s">
        <v>206</v>
      </c>
      <c r="J6" s="105">
        <v>816</v>
      </c>
      <c r="K6" s="84">
        <v>415</v>
      </c>
      <c r="L6" s="91">
        <f>E6-F6</f>
        <v>638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5108</v>
      </c>
      <c r="F7" s="105">
        <v>5008</v>
      </c>
      <c r="G7" s="105">
        <v>17</v>
      </c>
      <c r="H7" s="105">
        <v>4520</v>
      </c>
      <c r="I7" s="105">
        <v>3899</v>
      </c>
      <c r="J7" s="105">
        <v>588</v>
      </c>
      <c r="K7" s="84"/>
      <c r="L7" s="91">
        <f>E7-F7</f>
        <v>100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433</v>
      </c>
      <c r="F9" s="105">
        <v>322</v>
      </c>
      <c r="G9" s="105">
        <v>2</v>
      </c>
      <c r="H9" s="85">
        <v>204</v>
      </c>
      <c r="I9" s="105">
        <v>138</v>
      </c>
      <c r="J9" s="105">
        <v>229</v>
      </c>
      <c r="K9" s="84"/>
      <c r="L9" s="91">
        <f>E9-F9</f>
        <v>111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11</v>
      </c>
      <c r="F10" s="105">
        <v>8</v>
      </c>
      <c r="G10" s="105"/>
      <c r="H10" s="105">
        <v>6</v>
      </c>
      <c r="I10" s="105"/>
      <c r="J10" s="105">
        <v>5</v>
      </c>
      <c r="K10" s="84"/>
      <c r="L10" s="91">
        <f>E10-F10</f>
        <v>3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53</v>
      </c>
      <c r="F12" s="105">
        <v>50</v>
      </c>
      <c r="G12" s="105"/>
      <c r="H12" s="105">
        <v>47</v>
      </c>
      <c r="I12" s="105">
        <v>22</v>
      </c>
      <c r="J12" s="105">
        <v>6</v>
      </c>
      <c r="K12" s="84"/>
      <c r="L12" s="91">
        <f>E12-F12</f>
        <v>3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>
        <v>1</v>
      </c>
      <c r="L13" s="91">
        <f>E13-F13</f>
        <v>1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9</v>
      </c>
      <c r="F15" s="112">
        <v>9</v>
      </c>
      <c r="G15" s="112"/>
      <c r="H15" s="112">
        <v>5</v>
      </c>
      <c r="I15" s="112">
        <v>2</v>
      </c>
      <c r="J15" s="112">
        <v>4</v>
      </c>
      <c r="K15" s="94"/>
      <c r="L15" s="91">
        <f>E15-F15</f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>SUM(E6:E15)</f>
        <v>6787</v>
      </c>
      <c r="F16" s="86">
        <f>SUM(F6:F15)</f>
        <v>5931</v>
      </c>
      <c r="G16" s="86">
        <f>SUM(G6:G15)</f>
        <v>29</v>
      </c>
      <c r="H16" s="86">
        <f>SUM(H6:H15)</f>
        <v>5138</v>
      </c>
      <c r="I16" s="86">
        <f>SUM(I6:I15)</f>
        <v>4061</v>
      </c>
      <c r="J16" s="86">
        <f>SUM(J6:J15)</f>
        <v>1649</v>
      </c>
      <c r="K16" s="86">
        <f>SUM(K6:K15)</f>
        <v>416</v>
      </c>
      <c r="L16" s="91">
        <f>E16-F16</f>
        <v>856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341</v>
      </c>
      <c r="F17" s="84">
        <v>315</v>
      </c>
      <c r="G17" s="84"/>
      <c r="H17" s="84">
        <v>287</v>
      </c>
      <c r="I17" s="84">
        <v>213</v>
      </c>
      <c r="J17" s="84">
        <v>54</v>
      </c>
      <c r="K17" s="84"/>
      <c r="L17" s="91">
        <f>E17-F17</f>
        <v>26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353</v>
      </c>
      <c r="F18" s="84">
        <v>217</v>
      </c>
      <c r="G18" s="84">
        <v>3</v>
      </c>
      <c r="H18" s="84">
        <v>232</v>
      </c>
      <c r="I18" s="84">
        <v>164</v>
      </c>
      <c r="J18" s="84">
        <v>121</v>
      </c>
      <c r="K18" s="84">
        <v>22</v>
      </c>
      <c r="L18" s="91">
        <f>E18-F18</f>
        <v>136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17</v>
      </c>
      <c r="F20" s="84">
        <v>16</v>
      </c>
      <c r="G20" s="84"/>
      <c r="H20" s="84">
        <v>12</v>
      </c>
      <c r="I20" s="84">
        <v>7</v>
      </c>
      <c r="J20" s="84">
        <v>5</v>
      </c>
      <c r="K20" s="84"/>
      <c r="L20" s="91">
        <f>E20-F20</f>
        <v>1</v>
      </c>
    </row>
    <row r="21" spans="1:12" ht="24" customHeight="1">
      <c r="A21" s="159"/>
      <c r="B21" s="151" t="s">
        <v>173</v>
      </c>
      <c r="C21" s="152"/>
      <c r="D21" s="39">
        <v>16</v>
      </c>
      <c r="E21" s="84">
        <v>6</v>
      </c>
      <c r="F21" s="84">
        <v>5</v>
      </c>
      <c r="G21" s="84">
        <v>2</v>
      </c>
      <c r="H21" s="84">
        <v>5</v>
      </c>
      <c r="I21" s="84"/>
      <c r="J21" s="84">
        <v>1</v>
      </c>
      <c r="K21" s="84"/>
      <c r="L21" s="91">
        <f>E21-F21</f>
        <v>1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505</v>
      </c>
      <c r="F25" s="94">
        <v>358</v>
      </c>
      <c r="G25" s="94">
        <v>5</v>
      </c>
      <c r="H25" s="94">
        <v>324</v>
      </c>
      <c r="I25" s="94">
        <v>171</v>
      </c>
      <c r="J25" s="94">
        <v>181</v>
      </c>
      <c r="K25" s="94">
        <v>22</v>
      </c>
      <c r="L25" s="91">
        <f>E25-F25</f>
        <v>147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1454</v>
      </c>
      <c r="F26" s="84">
        <v>1353</v>
      </c>
      <c r="G26" s="84">
        <v>2</v>
      </c>
      <c r="H26" s="84">
        <v>1317</v>
      </c>
      <c r="I26" s="84">
        <v>1011</v>
      </c>
      <c r="J26" s="84">
        <v>137</v>
      </c>
      <c r="K26" s="84"/>
      <c r="L26" s="91">
        <f>E26-F26</f>
        <v>101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32</v>
      </c>
      <c r="F27" s="84">
        <v>30</v>
      </c>
      <c r="G27" s="84"/>
      <c r="H27" s="84">
        <v>30</v>
      </c>
      <c r="I27" s="84">
        <v>12</v>
      </c>
      <c r="J27" s="84">
        <v>2</v>
      </c>
      <c r="K27" s="84"/>
      <c r="L27" s="91">
        <f>E27-F27</f>
        <v>2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2245</v>
      </c>
      <c r="F28" s="84">
        <v>2048</v>
      </c>
      <c r="G28" s="84">
        <v>12</v>
      </c>
      <c r="H28" s="84">
        <v>1849</v>
      </c>
      <c r="I28" s="84">
        <v>1492</v>
      </c>
      <c r="J28" s="84">
        <v>396</v>
      </c>
      <c r="K28" s="84"/>
      <c r="L28" s="91">
        <f>E28-F28</f>
        <v>197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2893</v>
      </c>
      <c r="F29" s="84">
        <v>1540</v>
      </c>
      <c r="G29" s="84">
        <v>45</v>
      </c>
      <c r="H29" s="84">
        <v>1563</v>
      </c>
      <c r="I29" s="84">
        <v>1240</v>
      </c>
      <c r="J29" s="84">
        <v>1330</v>
      </c>
      <c r="K29" s="84">
        <v>253</v>
      </c>
      <c r="L29" s="91">
        <f>E29-F29</f>
        <v>1353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215</v>
      </c>
      <c r="F30" s="84">
        <v>208</v>
      </c>
      <c r="G30" s="84">
        <v>1</v>
      </c>
      <c r="H30" s="84">
        <v>200</v>
      </c>
      <c r="I30" s="84">
        <v>169</v>
      </c>
      <c r="J30" s="84">
        <v>15</v>
      </c>
      <c r="K30" s="84"/>
      <c r="L30" s="91">
        <f>E30-F30</f>
        <v>7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216</v>
      </c>
      <c r="F31" s="84">
        <v>169</v>
      </c>
      <c r="G31" s="84">
        <v>1</v>
      </c>
      <c r="H31" s="84">
        <v>165</v>
      </c>
      <c r="I31" s="84">
        <v>138</v>
      </c>
      <c r="J31" s="84">
        <v>51</v>
      </c>
      <c r="K31" s="84">
        <v>2</v>
      </c>
      <c r="L31" s="91">
        <f>E31-F31</f>
        <v>47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59</v>
      </c>
      <c r="F32" s="84">
        <v>41</v>
      </c>
      <c r="G32" s="84"/>
      <c r="H32" s="84">
        <v>35</v>
      </c>
      <c r="I32" s="84">
        <v>26</v>
      </c>
      <c r="J32" s="84">
        <v>24</v>
      </c>
      <c r="K32" s="84"/>
      <c r="L32" s="91">
        <f>E32-F32</f>
        <v>18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14</v>
      </c>
      <c r="F33" s="84">
        <v>9</v>
      </c>
      <c r="G33" s="84"/>
      <c r="H33" s="84">
        <v>11</v>
      </c>
      <c r="I33" s="84">
        <v>2</v>
      </c>
      <c r="J33" s="84">
        <v>3</v>
      </c>
      <c r="K33" s="84"/>
      <c r="L33" s="91">
        <f>E33-F33</f>
        <v>5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>E34-F34</f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23</v>
      </c>
      <c r="F35" s="84">
        <v>23</v>
      </c>
      <c r="G35" s="84"/>
      <c r="H35" s="84">
        <v>22</v>
      </c>
      <c r="I35" s="84">
        <v>4</v>
      </c>
      <c r="J35" s="84">
        <v>1</v>
      </c>
      <c r="K35" s="84"/>
      <c r="L35" s="91">
        <f>E35-F35</f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96</v>
      </c>
      <c r="F36" s="84">
        <v>72</v>
      </c>
      <c r="G36" s="84">
        <v>1</v>
      </c>
      <c r="H36" s="84">
        <v>63</v>
      </c>
      <c r="I36" s="84">
        <v>15</v>
      </c>
      <c r="J36" s="84">
        <v>33</v>
      </c>
      <c r="K36" s="84">
        <v>2</v>
      </c>
      <c r="L36" s="91">
        <f>E36-F36</f>
        <v>24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448</v>
      </c>
      <c r="F37" s="84">
        <v>375</v>
      </c>
      <c r="G37" s="84">
        <v>1</v>
      </c>
      <c r="H37" s="84">
        <v>315</v>
      </c>
      <c r="I37" s="84">
        <v>218</v>
      </c>
      <c r="J37" s="84">
        <v>133</v>
      </c>
      <c r="K37" s="84">
        <v>13</v>
      </c>
      <c r="L37" s="91">
        <f>E37-F37</f>
        <v>73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2</v>
      </c>
      <c r="F38" s="84">
        <v>1</v>
      </c>
      <c r="G38" s="84"/>
      <c r="H38" s="84">
        <v>1</v>
      </c>
      <c r="I38" s="84">
        <v>1</v>
      </c>
      <c r="J38" s="84">
        <v>1</v>
      </c>
      <c r="K38" s="84"/>
      <c r="L38" s="91">
        <f>E38-F38</f>
        <v>1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6</v>
      </c>
      <c r="F39" s="84">
        <v>5</v>
      </c>
      <c r="G39" s="84"/>
      <c r="H39" s="84">
        <v>3</v>
      </c>
      <c r="I39" s="84">
        <v>2</v>
      </c>
      <c r="J39" s="84">
        <v>3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6043</v>
      </c>
      <c r="F40" s="94">
        <v>4371</v>
      </c>
      <c r="G40" s="94">
        <v>53</v>
      </c>
      <c r="H40" s="94">
        <v>3913</v>
      </c>
      <c r="I40" s="94">
        <v>2669</v>
      </c>
      <c r="J40" s="94">
        <v>2130</v>
      </c>
      <c r="K40" s="94">
        <v>270</v>
      </c>
      <c r="L40" s="91">
        <f>E40-F40</f>
        <v>1672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6097</v>
      </c>
      <c r="F41" s="84">
        <v>5606</v>
      </c>
      <c r="G41" s="84">
        <v>7</v>
      </c>
      <c r="H41" s="84">
        <v>4779</v>
      </c>
      <c r="I41" s="84" t="s">
        <v>206</v>
      </c>
      <c r="J41" s="84">
        <v>1318</v>
      </c>
      <c r="K41" s="84"/>
      <c r="L41" s="91">
        <f>E41-F41</f>
        <v>491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68</v>
      </c>
      <c r="F42" s="84">
        <v>65</v>
      </c>
      <c r="G42" s="84"/>
      <c r="H42" s="84">
        <v>52</v>
      </c>
      <c r="I42" s="84" t="s">
        <v>206</v>
      </c>
      <c r="J42" s="84">
        <v>16</v>
      </c>
      <c r="K42" s="84"/>
      <c r="L42" s="91">
        <f>E42-F42</f>
        <v>3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81</v>
      </c>
      <c r="F43" s="84">
        <v>68</v>
      </c>
      <c r="G43" s="84"/>
      <c r="H43" s="84">
        <v>52</v>
      </c>
      <c r="I43" s="84">
        <v>39</v>
      </c>
      <c r="J43" s="84">
        <v>29</v>
      </c>
      <c r="K43" s="84">
        <v>4</v>
      </c>
      <c r="L43" s="91">
        <f>E43-F43</f>
        <v>13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5</v>
      </c>
      <c r="F44" s="84">
        <v>5</v>
      </c>
      <c r="G44" s="84"/>
      <c r="H44" s="84">
        <v>5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&amp;L012C8265&amp;C&amp;R2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24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21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793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21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28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138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194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223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64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86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9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126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8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13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17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69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46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685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40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29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2</v>
      </c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5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122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23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9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2</v>
      </c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7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3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9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5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1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&amp;L012C8265&amp;C&amp;R3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356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258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53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91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/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3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18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2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4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1851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14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36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23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14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496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9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>
        <v>4</v>
      </c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>
        <v>36539</v>
      </c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109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5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464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84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65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3462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2581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69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221606137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40283735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59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4</v>
      </c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829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99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25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12452</v>
      </c>
      <c r="F57" s="115">
        <f>F58+F61+F62+F63</f>
        <v>1548</v>
      </c>
      <c r="G57" s="115">
        <f>G58+G61+G62+G63</f>
        <v>154</v>
      </c>
      <c r="H57" s="115">
        <f>H58+H61+H62+H63</f>
        <v>33</v>
      </c>
      <c r="I57" s="115">
        <f>I58+I61+I62+I63</f>
        <v>24</v>
      </c>
    </row>
    <row r="58" spans="1:9" ht="13.5" customHeight="1">
      <c r="A58" s="195" t="s">
        <v>103</v>
      </c>
      <c r="B58" s="195"/>
      <c r="C58" s="195"/>
      <c r="D58" s="195"/>
      <c r="E58" s="94">
        <v>4898</v>
      </c>
      <c r="F58" s="94">
        <v>178</v>
      </c>
      <c r="G58" s="94">
        <v>34</v>
      </c>
      <c r="H58" s="94">
        <v>15</v>
      </c>
      <c r="I58" s="94">
        <v>13</v>
      </c>
    </row>
    <row r="59" spans="1:9" ht="13.5" customHeight="1">
      <c r="A59" s="241" t="s">
        <v>204</v>
      </c>
      <c r="B59" s="242"/>
      <c r="C59" s="242"/>
      <c r="D59" s="243"/>
      <c r="E59" s="86">
        <v>183</v>
      </c>
      <c r="F59" s="86">
        <v>113</v>
      </c>
      <c r="G59" s="86">
        <v>32</v>
      </c>
      <c r="H59" s="86">
        <v>15</v>
      </c>
      <c r="I59" s="86">
        <v>13</v>
      </c>
    </row>
    <row r="60" spans="1:9" ht="13.5" customHeight="1">
      <c r="A60" s="241" t="s">
        <v>205</v>
      </c>
      <c r="B60" s="242"/>
      <c r="C60" s="242"/>
      <c r="D60" s="243"/>
      <c r="E60" s="86">
        <v>4493</v>
      </c>
      <c r="F60" s="86">
        <v>27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157</v>
      </c>
      <c r="F61" s="84">
        <v>161</v>
      </c>
      <c r="G61" s="84">
        <v>4</v>
      </c>
      <c r="H61" s="84">
        <v>1</v>
      </c>
      <c r="I61" s="84">
        <v>1</v>
      </c>
    </row>
    <row r="62" spans="1:9" ht="13.5" customHeight="1">
      <c r="A62" s="237" t="s">
        <v>104</v>
      </c>
      <c r="B62" s="237"/>
      <c r="C62" s="237"/>
      <c r="D62" s="237"/>
      <c r="E62" s="84">
        <v>2621</v>
      </c>
      <c r="F62" s="84">
        <v>1149</v>
      </c>
      <c r="G62" s="84">
        <v>116</v>
      </c>
      <c r="H62" s="84">
        <v>17</v>
      </c>
      <c r="I62" s="84">
        <v>10</v>
      </c>
    </row>
    <row r="63" spans="1:9" ht="13.5" customHeight="1">
      <c r="A63" s="195" t="s">
        <v>108</v>
      </c>
      <c r="B63" s="195"/>
      <c r="C63" s="195"/>
      <c r="D63" s="195"/>
      <c r="E63" s="84">
        <v>4776</v>
      </c>
      <c r="F63" s="84">
        <v>60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8946</v>
      </c>
      <c r="G67" s="108">
        <v>225964292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3306</v>
      </c>
      <c r="G68" s="88">
        <v>208861889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5640</v>
      </c>
      <c r="G69" s="88">
        <v>17102403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3799</v>
      </c>
      <c r="G70" s="108">
        <v>2532986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A2:G2"/>
    <mergeCell ref="C9:G9"/>
    <mergeCell ref="B10:G10"/>
    <mergeCell ref="B11:G11"/>
    <mergeCell ref="C7:G7"/>
    <mergeCell ref="C8:G8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B37:C39"/>
    <mergeCell ref="D37:G37"/>
    <mergeCell ref="D38:G38"/>
    <mergeCell ref="D39:G39"/>
    <mergeCell ref="D41:G41"/>
    <mergeCell ref="D42:G42"/>
    <mergeCell ref="A52:G52"/>
    <mergeCell ref="E55:I55"/>
    <mergeCell ref="A55:D56"/>
    <mergeCell ref="B48:G48"/>
    <mergeCell ref="B49:G49"/>
    <mergeCell ref="A51:G51"/>
    <mergeCell ref="D43:G43"/>
    <mergeCell ref="A65:I65"/>
    <mergeCell ref="A66:E66"/>
    <mergeCell ref="A67:E67"/>
    <mergeCell ref="B43:C44"/>
    <mergeCell ref="D44:G44"/>
    <mergeCell ref="A61:D61"/>
    <mergeCell ref="A57:D57"/>
    <mergeCell ref="A59:D59"/>
    <mergeCell ref="A70:A71"/>
    <mergeCell ref="B71:E71"/>
    <mergeCell ref="B68:E68"/>
    <mergeCell ref="B69:E69"/>
    <mergeCell ref="B70:E70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&amp;L012C8265&amp;C&amp;R4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25.227410551849605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12.154696132596685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12.67605633802817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46</v>
      </c>
    </row>
    <row r="12" spans="1:4" ht="16.5" customHeight="1">
      <c r="A12" s="237" t="s">
        <v>103</v>
      </c>
      <c r="B12" s="237"/>
      <c r="C12" s="10">
        <v>10</v>
      </c>
      <c r="D12" s="84">
        <v>23</v>
      </c>
    </row>
    <row r="13" spans="1:4" ht="16.5" customHeight="1">
      <c r="A13" s="241" t="s">
        <v>204</v>
      </c>
      <c r="B13" s="243"/>
      <c r="C13" s="10">
        <v>11</v>
      </c>
      <c r="D13" s="94">
        <v>215</v>
      </c>
    </row>
    <row r="14" spans="1:4" ht="16.5" customHeight="1">
      <c r="A14" s="241" t="s">
        <v>205</v>
      </c>
      <c r="B14" s="243"/>
      <c r="C14" s="10">
        <v>12</v>
      </c>
      <c r="D14" s="94">
        <v>6</v>
      </c>
    </row>
    <row r="15" spans="1:4" ht="16.5" customHeight="1">
      <c r="A15" s="237" t="s">
        <v>30</v>
      </c>
      <c r="B15" s="237"/>
      <c r="C15" s="10">
        <v>13</v>
      </c>
      <c r="D15" s="84">
        <v>123</v>
      </c>
    </row>
    <row r="16" spans="1:4" ht="16.5" customHeight="1">
      <c r="A16" s="237" t="s">
        <v>104</v>
      </c>
      <c r="B16" s="237"/>
      <c r="C16" s="10">
        <v>14</v>
      </c>
      <c r="D16" s="84">
        <v>91</v>
      </c>
    </row>
    <row r="17" spans="1:5" ht="16.5" customHeight="1">
      <c r="A17" s="237" t="s">
        <v>108</v>
      </c>
      <c r="B17" s="237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>
        <v>380362223311</v>
      </c>
      <c r="D25" s="325"/>
    </row>
    <row r="26" spans="1:4" ht="12.75">
      <c r="A26" s="63" t="s">
        <v>100</v>
      </c>
      <c r="B26" s="82"/>
      <c r="C26" s="256">
        <v>380362225065</v>
      </c>
      <c r="D26" s="256"/>
    </row>
    <row r="27" spans="1:4" ht="12.75">
      <c r="A27" s="62" t="s">
        <v>101</v>
      </c>
      <c r="B27" s="83"/>
      <c r="C27" s="256" t="s">
        <v>214</v>
      </c>
      <c r="D27" s="256"/>
    </row>
    <row r="28" ht="15.75" customHeight="1"/>
    <row r="29" spans="3:4" ht="12.75" customHeight="1">
      <c r="C29" s="328" t="s">
        <v>215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&amp;L012C8265&amp;C&amp;R5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2020-09-01T06:11:52Z</cp:lastPrinted>
  <dcterms:created xsi:type="dcterms:W3CDTF">2004-04-20T14:33:35Z</dcterms:created>
  <dcterms:modified xsi:type="dcterms:W3CDTF">2020-10-15T08:09:53Z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1-мзс_00569_3.2020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012C8265</vt:lpwstr>
  </property>
  <property fmtid="{D5CDD505-2E9C-101B-9397-08002B2CF9AE}" pid="9" name="Підрозділ">
    <vt:lpwstr>Рівненський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