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20"/>
  <c r="D6" s="1"/>
  <c r="D27"/>
  <c r="D39"/>
  <c r="D38" s="1"/>
  <c r="D49"/>
  <c r="E20"/>
  <c r="E6" s="1"/>
  <c r="E55" s="1"/>
  <c r="E27"/>
  <c r="E38"/>
  <c r="E39"/>
  <c r="E49"/>
  <c r="F6"/>
  <c r="F55" s="1"/>
  <c r="F20"/>
  <c r="F27"/>
  <c r="F39"/>
  <c r="F38" s="1"/>
  <c r="F49"/>
  <c r="G20"/>
  <c r="G6" s="1"/>
  <c r="G55" s="1"/>
  <c r="G27"/>
  <c r="G38"/>
  <c r="G39"/>
  <c r="G49"/>
  <c r="H6"/>
  <c r="H20"/>
  <c r="H27"/>
  <c r="H39"/>
  <c r="H38" s="1"/>
  <c r="H55" s="1"/>
  <c r="H49"/>
  <c r="I20"/>
  <c r="I6" s="1"/>
  <c r="I55" s="1"/>
  <c r="I27"/>
  <c r="I38"/>
  <c r="I39"/>
  <c r="I49"/>
  <c r="J6"/>
  <c r="J55" s="1"/>
  <c r="J20"/>
  <c r="J27"/>
  <c r="J39"/>
  <c r="J38" s="1"/>
  <c r="J49"/>
  <c r="K20"/>
  <c r="K6" s="1"/>
  <c r="K55" s="1"/>
  <c r="K27"/>
  <c r="K38"/>
  <c r="K39"/>
  <c r="K49"/>
  <c r="L6"/>
  <c r="L20"/>
  <c r="L27"/>
  <c r="L39"/>
  <c r="L38" s="1"/>
  <c r="L55" s="1"/>
  <c r="L49"/>
  <c r="E4" i="3"/>
  <c r="F4"/>
  <c r="D55" i="2" l="1"/>
  <c r="C55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<sst xmlns="http://schemas.openxmlformats.org/spreadsheetml/2006/main" count="147" uniqueCount="126">
  <si>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</si>
  <si>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</si>
  <si>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</si>
  <si>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</si>
  <si>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</si>
  <si>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</si>
  <si>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</si>
  <si>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</si>
  <si>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</si>
  <si>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</si>
  <si>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</si>
  <si>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</si>
  <si>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</si>
  <si>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</si>
  <si>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</si>
  <si>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</si>
  <si>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</si>
  <si>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</si>
  <si>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</si>
  <si>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</si>
  <si>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</si>
  <si>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</si>
  <si>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</si>
  <si>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</si>
  <si>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Шкільна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</si>
  <si>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</si>
  <si>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</si>
  <si>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</si>
  <si>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Рівненський міський суд Рівненської області</t>
  </si>
  <si>
    <t>33028, Рівненська область,м. Рівне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</si>
  <si>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</si>
  <si>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</si>
  <si>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</si>
  <si>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</si>
  <si>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</si>
  <si>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</si>
  <si>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</si>
  <si>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</si>
  <si>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</si>
  <si>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</si>
  <si>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</si>
  <si>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</si>
  <si>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</si>
  <si>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</si>
  <si>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</si>
  <si>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</si>
  <si>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</si>
  <si>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</si>
  <si>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</si>
  <si>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</si>
  <si>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</si>
  <si>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</si>
  <si>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</si>
  <si>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</si>
  <si>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</si>
  <si>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</si>
  <si>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</si>
  <si>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</si>
  <si>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</si>
  <si>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</si>
  <si>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</si>
  <si>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</si>
  <si>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</si>
  <si>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</si>
  <si>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</si>
  <si>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</si>
  <si>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</si>
  <si>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</si>
  <si>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</si>
  <si>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</si>
  <si>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</si>
  <si>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</si>
  <si>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</si>
  <si>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</si>
  <si>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</si>
  <si>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</si>
  <si>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</si>
  <si>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</si>
  <si>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</si>
  <si>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</si>
  <si>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</si>
  <si>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</si>
  <si>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</si>
  <si>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</si>
  <si>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</si>
  <si>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</si>
  <si>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</si>
  <si>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</si>
  <si>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</si>
  <si>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</si>
  <si>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</si>
  <si>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</si>
  <si>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</si>
  <si>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</si>
  <si>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</si>
  <si>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</si>
  <si>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</si>
  <si>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</si>
  <si>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</si>
  <si>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</si>
  <si>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</si>
  <si>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</si>
  <si>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</si>
  <si>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</si>
  <si>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</si>
  <si>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</si>
  <si>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</si>
  <si>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</si>
  <si>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</si>
  <si>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</si>
  <si>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</si>
  <si>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</si>
  <si>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</si>
  <si>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</si>
  <si>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</si>
  <si>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</si>
  <si>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</si>
  <si>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</si>
  <si>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</si>
  <si>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380362223311</t>
  </si>
  <si>
    <t>380362225065</t>
  </si>
  <si>
    <t>inbox@rvm.rv.court.gov.ua</t>
  </si>
  <si>
    <t xml:space="preserve">П.Д. Денисюк </t>
  </si>
  <si>
    <t xml:space="preserve">(ПІБ)    </t>
  </si>
  <si>
    <t>О.М. Бєлих</t>
  </si>
  <si>
    <t>9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</si>
</sst>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ColWidth="11.42578125"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  <col min="9" max="255" width="9.140625" customWidth="1"/>
  </cols>
  <sheetData>
    <row r="1" spans="1:8" ht="12.75" customHeight="1">
      <c r="E1" s="45" t="s">
        <v>30</v>
      </c>
    </row>
    <row r="3" spans="1:8" ht="35.1" customHeight="1">
      <c r="B3" s="3" t="s">
        <v>10</v>
      </c>
      <c r="C3" s="3"/>
      <c r="D3" s="3"/>
      <c r="E3" s="3"/>
      <c r="F3" s="3"/>
      <c r="G3" s="3"/>
      <c r="H3" s="3"/>
    </row>
    <row r="4" spans="1:8" ht="18.75" customHeight="1">
      <c r="B4" s="4"/>
      <c r="C4" s="4"/>
      <c r="D4" s="4"/>
      <c r="E4" s="4"/>
      <c r="F4" s="4"/>
      <c r="G4" s="4"/>
      <c r="H4" s="4"/>
    </row>
    <row r="5" spans="1:8" ht="18.75" customHeight="1">
      <c r="B5" s="5"/>
      <c r="C5" s="5"/>
      <c r="D5" s="36" t="s">
        <v>27</v>
      </c>
      <c r="E5" s="36"/>
      <c r="F5" s="36"/>
      <c r="G5" s="5"/>
      <c r="H5" s="5"/>
    </row>
    <row r="6" spans="1:8" ht="12.75" customHeight="1">
      <c r="D6" s="37"/>
      <c r="E6" s="46" t="s">
        <v>31</v>
      </c>
      <c r="F6" s="37"/>
    </row>
    <row r="7" spans="1:8" ht="12.75" customHeight="1">
      <c r="E7" s="47"/>
      <c r="F7" s="16"/>
      <c r="G7" s="16"/>
      <c r="H7" s="16"/>
    </row>
    <row r="8" spans="1:8" ht="12.75" customHeight="1">
      <c r="E8" s="47"/>
      <c r="F8" s="16"/>
      <c r="G8" s="16"/>
      <c r="H8" s="16"/>
    </row>
    <row r="9" spans="1:8" ht="12.75" customHeight="1">
      <c r="B9" s="6"/>
      <c r="C9" s="6"/>
      <c r="D9" s="6"/>
      <c r="E9" s="6"/>
    </row>
    <row r="10" spans="1:8" ht="12.7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7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5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7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7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7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75" customHeight="1">
      <c r="A16" s="1"/>
      <c r="B16" s="11"/>
      <c r="C16" s="16"/>
      <c r="D16" s="1"/>
      <c r="E16" s="52"/>
      <c r="F16" s="56"/>
    </row>
    <row r="17" spans="1:8" ht="12.7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75" customHeight="1">
      <c r="A18" s="1"/>
      <c r="B18" s="9"/>
      <c r="C18" s="26"/>
      <c r="D18" s="40"/>
      <c r="E18" s="51"/>
      <c r="F18" s="58"/>
      <c r="G18" s="62"/>
      <c r="H18" s="62"/>
    </row>
    <row r="19" spans="1:8" ht="12.75" customHeight="1">
      <c r="A19" s="1"/>
      <c r="B19" s="11"/>
      <c r="C19" s="16"/>
      <c r="D19" s="1"/>
      <c r="E19" s="52"/>
      <c r="F19" s="11"/>
      <c r="G19" s="60"/>
    </row>
    <row r="20" spans="1:8" ht="12.7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75" customHeight="1">
      <c r="A21" s="1"/>
      <c r="B21" s="9"/>
      <c r="C21" s="26"/>
      <c r="D21" s="40"/>
      <c r="E21" s="51"/>
      <c r="F21" s="57"/>
      <c r="G21" s="61"/>
      <c r="H21" s="61"/>
    </row>
    <row r="22" spans="1:8" ht="12.75" customHeight="1">
      <c r="A22" s="1"/>
      <c r="B22" s="11"/>
      <c r="C22" s="16"/>
      <c r="D22" s="1"/>
      <c r="E22" s="53"/>
      <c r="F22" s="19"/>
      <c r="G22" s="33"/>
      <c r="H22" s="33"/>
    </row>
    <row r="23" spans="1:8" ht="12.7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75" customHeight="1">
      <c r="A24" s="1"/>
      <c r="B24" s="9" t="s">
        <v>17</v>
      </c>
      <c r="C24" s="26"/>
      <c r="D24" s="40"/>
      <c r="E24" s="50"/>
      <c r="F24" s="11"/>
    </row>
    <row r="25" spans="1:8" ht="12.7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7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75" customHeight="1">
      <c r="A27" s="2"/>
      <c r="B27" s="13"/>
      <c r="C27" s="29"/>
      <c r="D27" s="1"/>
      <c r="E27" s="52"/>
      <c r="F27" s="56"/>
    </row>
    <row r="28" spans="1:8" ht="12.7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75" customHeight="1">
      <c r="A29" s="2"/>
      <c r="B29" s="14"/>
      <c r="C29" s="30"/>
      <c r="D29" s="43"/>
      <c r="E29" s="55" t="s">
        <v>37</v>
      </c>
      <c r="F29" s="56"/>
    </row>
    <row r="30" spans="1:8" ht="12.75" customHeight="1">
      <c r="B30" s="15"/>
      <c r="C30" s="15"/>
      <c r="D30" s="15"/>
      <c r="E30" s="15"/>
    </row>
    <row r="31" spans="1:8" ht="12.75" customHeight="1">
      <c r="B31" s="16"/>
      <c r="C31" s="16"/>
      <c r="D31" s="16"/>
      <c r="E31" s="16"/>
    </row>
    <row r="32" spans="1:8" ht="12.75" customHeight="1">
      <c r="B32" s="16"/>
      <c r="C32" s="16"/>
      <c r="D32" s="16"/>
      <c r="E32" s="16"/>
    </row>
    <row r="34" spans="1:9" ht="12.75" customHeight="1">
      <c r="B34" s="6"/>
      <c r="C34" s="6"/>
      <c r="D34" s="6"/>
      <c r="E34" s="6"/>
      <c r="F34" s="6"/>
      <c r="G34" s="6"/>
      <c r="H34" s="6"/>
    </row>
    <row r="35" spans="1:9" ht="12.7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7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7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7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7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7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7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7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7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75" customHeight="1">
      <c r="A44" s="1"/>
      <c r="B44" s="22">
        <v>1</v>
      </c>
      <c r="C44" s="34"/>
      <c r="D44" s="34"/>
      <c r="E44" s="34"/>
      <c r="F44" s="34"/>
      <c r="G44" s="34"/>
      <c r="H44" s="63"/>
      <c r="I44" s="11"/>
    </row>
    <row r="45" spans="1:9" ht="12.7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7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7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&amp;L6EDD9D8D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ColWidth="11.42578125"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  <col min="13" max="255" width="9.140625" customWidth="1"/>
  </cols>
  <sheetData>
    <row r="1" spans="1:13" ht="18.7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7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7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6580</v>
      </c>
      <c r="D6" s="83">
        <f t="shared" si="0"/>
        <v>5584866.1999999555</v>
      </c>
      <c r="E6" s="83">
        <f t="shared" si="0"/>
        <v>3819</v>
      </c>
      <c r="F6" s="83">
        <f t="shared" si="0"/>
        <v>4345441.7000000011</v>
      </c>
      <c r="G6" s="83">
        <f t="shared" si="0"/>
        <v>103</v>
      </c>
      <c r="H6" s="83">
        <f t="shared" si="0"/>
        <v>233913.68</v>
      </c>
      <c r="I6" s="83">
        <f t="shared" si="0"/>
        <v>1888</v>
      </c>
      <c r="J6" s="83">
        <f t="shared" si="0"/>
        <v>675104.05000000109</v>
      </c>
      <c r="K6" s="83">
        <f t="shared" si="0"/>
        <v>2618</v>
      </c>
      <c r="L6" s="83">
        <f t="shared" si="0"/>
        <v>1217296.1400000153</v>
      </c>
      <c r="M6" s="56"/>
    </row>
    <row r="7" spans="1:13" ht="16.350000000000001" customHeight="1">
      <c r="A7" s="69">
        <v>2</v>
      </c>
      <c r="B7" s="73" t="s">
        <v>50</v>
      </c>
      <c r="C7" s="82">
        <v>2270</v>
      </c>
      <c r="D7" s="82">
        <v>3649485.3999999398</v>
      </c>
      <c r="E7" s="82">
        <v>1252</v>
      </c>
      <c r="F7" s="82">
        <v>2570473.46</v>
      </c>
      <c r="G7" s="82">
        <v>41</v>
      </c>
      <c r="H7" s="82">
        <v>181288.6</v>
      </c>
      <c r="I7" s="82">
        <v>524</v>
      </c>
      <c r="J7" s="82">
        <v>385853.99999999598</v>
      </c>
      <c r="K7" s="82">
        <v>975</v>
      </c>
      <c r="L7" s="82">
        <v>860584.24000000802</v>
      </c>
      <c r="M7" s="56"/>
    </row>
    <row r="8" spans="1:13" ht="16.350000000000001" customHeight="1">
      <c r="A8" s="69">
        <v>3</v>
      </c>
      <c r="B8" s="74" t="s">
        <v>51</v>
      </c>
      <c r="C8" s="82">
        <v>814</v>
      </c>
      <c r="D8" s="82">
        <v>1909681.4</v>
      </c>
      <c r="E8" s="82">
        <v>765</v>
      </c>
      <c r="F8" s="82">
        <v>1760711.44</v>
      </c>
      <c r="G8" s="82">
        <v>24</v>
      </c>
      <c r="H8" s="82">
        <v>142035.56</v>
      </c>
      <c r="I8" s="82">
        <v>24</v>
      </c>
      <c r="J8" s="82">
        <v>16132.99</v>
      </c>
      <c r="K8" s="82">
        <v>7</v>
      </c>
      <c r="L8" s="82">
        <v>15614.42</v>
      </c>
      <c r="M8" s="56"/>
    </row>
    <row r="9" spans="1:13" ht="16.350000000000001" customHeight="1">
      <c r="A9" s="69">
        <v>4</v>
      </c>
      <c r="B9" s="74" t="s">
        <v>52</v>
      </c>
      <c r="C9" s="82">
        <v>1456</v>
      </c>
      <c r="D9" s="82">
        <v>1739804.00000003</v>
      </c>
      <c r="E9" s="82">
        <v>487</v>
      </c>
      <c r="F9" s="82">
        <v>809762.02000000095</v>
      </c>
      <c r="G9" s="82">
        <v>17</v>
      </c>
      <c r="H9" s="82">
        <v>39253.040000000001</v>
      </c>
      <c r="I9" s="82">
        <v>500</v>
      </c>
      <c r="J9" s="82">
        <v>369721.00999999698</v>
      </c>
      <c r="K9" s="82">
        <v>968</v>
      </c>
      <c r="L9" s="82">
        <v>844969.82000000798</v>
      </c>
      <c r="M9" s="56"/>
    </row>
    <row r="10" spans="1:13" ht="19.350000000000001" customHeight="1">
      <c r="A10" s="69">
        <v>5</v>
      </c>
      <c r="B10" s="73" t="s">
        <v>53</v>
      </c>
      <c r="C10" s="82">
        <v>929</v>
      </c>
      <c r="D10" s="82">
        <v>769641.60000000498</v>
      </c>
      <c r="E10" s="82">
        <v>786</v>
      </c>
      <c r="F10" s="82">
        <v>886696.31000000599</v>
      </c>
      <c r="G10" s="82">
        <v>43</v>
      </c>
      <c r="H10" s="82">
        <v>40520.28</v>
      </c>
      <c r="I10" s="82">
        <v>78</v>
      </c>
      <c r="J10" s="82">
        <v>53582.250000000102</v>
      </c>
      <c r="K10" s="82">
        <v>86</v>
      </c>
      <c r="L10" s="82">
        <v>62979.400000000103</v>
      </c>
      <c r="M10" s="56"/>
    </row>
    <row r="11" spans="1:13" ht="19.350000000000001" customHeight="1">
      <c r="A11" s="69">
        <v>6</v>
      </c>
      <c r="B11" s="74" t="s">
        <v>54</v>
      </c>
      <c r="C11" s="82">
        <v>76</v>
      </c>
      <c r="D11" s="82">
        <v>140960</v>
      </c>
      <c r="E11" s="82">
        <v>68</v>
      </c>
      <c r="F11" s="82">
        <v>233995.82</v>
      </c>
      <c r="G11" s="82">
        <v>10</v>
      </c>
      <c r="H11" s="82">
        <v>18893.68</v>
      </c>
      <c r="I11" s="82">
        <v>2</v>
      </c>
      <c r="J11" s="82">
        <v>1984.8</v>
      </c>
      <c r="K11" s="82">
        <v>1</v>
      </c>
      <c r="L11" s="82">
        <v>1763</v>
      </c>
      <c r="M11" s="56"/>
    </row>
    <row r="12" spans="1:13" ht="19.350000000000001" customHeight="1">
      <c r="A12" s="69">
        <v>7</v>
      </c>
      <c r="B12" s="74" t="s">
        <v>55</v>
      </c>
      <c r="C12" s="82">
        <v>853</v>
      </c>
      <c r="D12" s="82">
        <v>628681.6</v>
      </c>
      <c r="E12" s="82">
        <v>718</v>
      </c>
      <c r="F12" s="82">
        <v>652700.49000000197</v>
      </c>
      <c r="G12" s="82">
        <v>33</v>
      </c>
      <c r="H12" s="82">
        <v>21626.6</v>
      </c>
      <c r="I12" s="82">
        <v>76</v>
      </c>
      <c r="J12" s="82">
        <v>51597.45</v>
      </c>
      <c r="K12" s="82">
        <v>85</v>
      </c>
      <c r="L12" s="82">
        <v>61216.400000000103</v>
      </c>
      <c r="M12" s="56"/>
    </row>
    <row r="13" spans="1:13" ht="15.2" customHeight="1">
      <c r="A13" s="69">
        <v>8</v>
      </c>
      <c r="B13" s="73" t="s">
        <v>56</v>
      </c>
      <c r="C13" s="82">
        <v>846</v>
      </c>
      <c r="D13" s="82">
        <v>598375.19999999902</v>
      </c>
      <c r="E13" s="82">
        <v>813</v>
      </c>
      <c r="F13" s="82">
        <v>570925.60999999696</v>
      </c>
      <c r="G13" s="82">
        <v>12</v>
      </c>
      <c r="H13" s="82">
        <v>6566</v>
      </c>
      <c r="I13" s="82">
        <v>13</v>
      </c>
      <c r="J13" s="82">
        <v>9162.4</v>
      </c>
      <c r="K13" s="82">
        <v>19</v>
      </c>
      <c r="L13" s="82">
        <v>13391.2</v>
      </c>
      <c r="M13" s="56"/>
    </row>
    <row r="14" spans="1:13" ht="15.75" customHeight="1">
      <c r="A14" s="69">
        <v>9</v>
      </c>
      <c r="B14" s="73" t="s">
        <v>57</v>
      </c>
      <c r="C14" s="82">
        <v>2</v>
      </c>
      <c r="D14" s="82">
        <v>5990.8</v>
      </c>
      <c r="E14" s="82">
        <v>2</v>
      </c>
      <c r="F14" s="82">
        <v>12218.6</v>
      </c>
      <c r="G14" s="82"/>
      <c r="H14" s="82"/>
      <c r="I14" s="82"/>
      <c r="J14" s="82"/>
      <c r="K14" s="82"/>
      <c r="L14" s="82"/>
      <c r="M14" s="56"/>
    </row>
    <row r="15" spans="1:13" ht="133.5" customHeight="1">
      <c r="A15" s="69">
        <v>10</v>
      </c>
      <c r="B15" s="73" t="s">
        <v>0</v>
      </c>
      <c r="C15" s="82">
        <v>479</v>
      </c>
      <c r="D15" s="82">
        <v>188005.399999999</v>
      </c>
      <c r="E15" s="82">
        <v>440</v>
      </c>
      <c r="F15" s="82">
        <v>187228.16999999899</v>
      </c>
      <c r="G15" s="82">
        <v>2</v>
      </c>
      <c r="H15" s="82">
        <v>2976.8</v>
      </c>
      <c r="I15" s="82"/>
      <c r="J15" s="82"/>
      <c r="K15" s="82">
        <v>41</v>
      </c>
      <c r="L15" s="82">
        <v>16562.8</v>
      </c>
      <c r="M15" s="56"/>
    </row>
    <row r="16" spans="1:13" ht="21.2" customHeight="1">
      <c r="A16" s="69">
        <v>11</v>
      </c>
      <c r="B16" s="74" t="s">
        <v>54</v>
      </c>
      <c r="C16" s="82">
        <v>33</v>
      </c>
      <c r="D16" s="82">
        <v>29073</v>
      </c>
      <c r="E16" s="82">
        <v>28</v>
      </c>
      <c r="F16" s="82">
        <v>26140</v>
      </c>
      <c r="G16" s="82">
        <v>1</v>
      </c>
      <c r="H16" s="82">
        <v>510</v>
      </c>
      <c r="I16" s="82"/>
      <c r="J16" s="82"/>
      <c r="K16" s="82">
        <v>4</v>
      </c>
      <c r="L16" s="82">
        <v>3524</v>
      </c>
      <c r="M16" s="56"/>
    </row>
    <row r="17" spans="1:13" ht="21.2" customHeight="1">
      <c r="A17" s="69">
        <v>12</v>
      </c>
      <c r="B17" s="74" t="s">
        <v>55</v>
      </c>
      <c r="C17" s="82">
        <v>446</v>
      </c>
      <c r="D17" s="82">
        <v>158932.399999999</v>
      </c>
      <c r="E17" s="82">
        <v>412</v>
      </c>
      <c r="F17" s="82">
        <v>161088.16999999899</v>
      </c>
      <c r="G17" s="82">
        <v>1</v>
      </c>
      <c r="H17" s="82">
        <v>2466.8000000000002</v>
      </c>
      <c r="I17" s="82"/>
      <c r="J17" s="82"/>
      <c r="K17" s="82">
        <v>37</v>
      </c>
      <c r="L17" s="82">
        <v>13038.8</v>
      </c>
      <c r="M17" s="56"/>
    </row>
    <row r="18" spans="1:13" ht="21.2" customHeight="1">
      <c r="A18" s="69">
        <v>13</v>
      </c>
      <c r="B18" s="75" t="s">
        <v>58</v>
      </c>
      <c r="C18" s="82">
        <v>1977</v>
      </c>
      <c r="D18" s="82">
        <v>348347.40000001201</v>
      </c>
      <c r="E18" s="82">
        <v>451</v>
      </c>
      <c r="F18" s="82">
        <v>90067.249999999505</v>
      </c>
      <c r="G18" s="82">
        <v>5</v>
      </c>
      <c r="H18" s="82">
        <v>2562</v>
      </c>
      <c r="I18" s="82">
        <v>1272</v>
      </c>
      <c r="J18" s="82">
        <v>226329.20000000499</v>
      </c>
      <c r="K18" s="82">
        <v>1496</v>
      </c>
      <c r="L18" s="82">
        <v>263690.40000000701</v>
      </c>
      <c r="M18" s="56"/>
    </row>
    <row r="19" spans="1:13" ht="21.2" customHeight="1">
      <c r="A19" s="69">
        <v>14</v>
      </c>
      <c r="B19" s="75" t="s">
        <v>59</v>
      </c>
      <c r="C19" s="82">
        <v>62</v>
      </c>
      <c r="D19" s="82">
        <v>5462.2</v>
      </c>
      <c r="E19" s="82">
        <v>60</v>
      </c>
      <c r="F19" s="82">
        <v>5286.9</v>
      </c>
      <c r="G19" s="82"/>
      <c r="H19" s="82"/>
      <c r="I19" s="82">
        <v>1</v>
      </c>
      <c r="J19" s="82">
        <v>176.2</v>
      </c>
      <c r="K19" s="82">
        <v>1</v>
      </c>
      <c r="L19" s="82">
        <v>88.1</v>
      </c>
      <c r="M19" s="56"/>
    </row>
    <row r="20" spans="1:13" ht="33.75" customHeight="1">
      <c r="A20" s="69">
        <v>15</v>
      </c>
      <c r="B20" s="73" t="s">
        <v>60</v>
      </c>
      <c r="C20" s="82">
        <f t="shared" ref="C20:L20" si="1">SUM(C21:C22)</f>
        <v>9</v>
      </c>
      <c r="D20" s="82">
        <f t="shared" si="1"/>
        <v>11629.2</v>
      </c>
      <c r="E20" s="82">
        <f t="shared" si="1"/>
        <v>9</v>
      </c>
      <c r="F20" s="82">
        <f t="shared" si="1"/>
        <v>11764.8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4.45" customHeight="1">
      <c r="A21" s="69">
        <v>16</v>
      </c>
      <c r="B21" s="76" t="s">
        <v>61</v>
      </c>
      <c r="C21" s="82">
        <v>4</v>
      </c>
      <c r="D21" s="82">
        <v>2819.2</v>
      </c>
      <c r="E21" s="82">
        <v>4</v>
      </c>
      <c r="F21" s="82">
        <v>2819.2</v>
      </c>
      <c r="G21" s="82"/>
      <c r="H21" s="82"/>
      <c r="I21" s="82"/>
      <c r="J21" s="82"/>
      <c r="K21" s="82"/>
      <c r="L21" s="82"/>
      <c r="M21" s="56"/>
    </row>
    <row r="22" spans="1:13" ht="23.65" customHeight="1">
      <c r="A22" s="69">
        <v>17</v>
      </c>
      <c r="B22" s="76" t="s">
        <v>62</v>
      </c>
      <c r="C22" s="82">
        <v>5</v>
      </c>
      <c r="D22" s="82">
        <v>8810</v>
      </c>
      <c r="E22" s="82">
        <v>5</v>
      </c>
      <c r="F22" s="82">
        <v>8945.6</v>
      </c>
      <c r="G22" s="82"/>
      <c r="H22" s="82"/>
      <c r="I22" s="82"/>
      <c r="J22" s="82"/>
      <c r="K22" s="82"/>
      <c r="L22" s="82"/>
      <c r="M22" s="56"/>
    </row>
    <row r="23" spans="1:13" ht="46.5" customHeight="1">
      <c r="A23" s="69">
        <v>18</v>
      </c>
      <c r="B23" s="73" t="s">
        <v>63</v>
      </c>
      <c r="C23" s="82">
        <v>6</v>
      </c>
      <c r="D23" s="82">
        <v>7929</v>
      </c>
      <c r="E23" s="82">
        <v>6</v>
      </c>
      <c r="F23" s="82">
        <v>10780.6</v>
      </c>
      <c r="G23" s="82"/>
      <c r="H23" s="82"/>
      <c r="I23" s="82"/>
      <c r="J23" s="82"/>
      <c r="K23" s="82"/>
      <c r="L23" s="82"/>
      <c r="M23" s="56"/>
    </row>
    <row r="24" spans="1:13" ht="31.35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6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6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7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849999999999994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45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35" customHeight="1">
      <c r="A38" s="69">
        <v>33</v>
      </c>
      <c r="B38" s="72" t="s">
        <v>71</v>
      </c>
      <c r="C38" s="83">
        <f t="shared" ref="C38:L38" si="3">SUM(C39,C46,C47,C48)</f>
        <v>56</v>
      </c>
      <c r="D38" s="83">
        <f t="shared" si="3"/>
        <v>61991.689999999995</v>
      </c>
      <c r="E38" s="83">
        <f t="shared" si="3"/>
        <v>34</v>
      </c>
      <c r="F38" s="83">
        <f t="shared" si="3"/>
        <v>36105.800000000003</v>
      </c>
      <c r="G38" s="83">
        <f t="shared" si="3"/>
        <v>9</v>
      </c>
      <c r="H38" s="83">
        <f t="shared" si="3"/>
        <v>20025.55</v>
      </c>
      <c r="I38" s="83">
        <f t="shared" si="3"/>
        <v>4</v>
      </c>
      <c r="J38" s="83">
        <f t="shared" si="3"/>
        <v>3264.8</v>
      </c>
      <c r="K38" s="83">
        <f t="shared" si="3"/>
        <v>9</v>
      </c>
      <c r="L38" s="83">
        <f t="shared" si="3"/>
        <v>6343.2</v>
      </c>
      <c r="M38" s="56"/>
    </row>
    <row r="39" spans="1:13" ht="20.65" customHeight="1">
      <c r="A39" s="69">
        <v>34</v>
      </c>
      <c r="B39" s="73" t="s">
        <v>72</v>
      </c>
      <c r="C39" s="82">
        <f t="shared" ref="C39:L39" si="4">SUM(C40,C43)</f>
        <v>54</v>
      </c>
      <c r="D39" s="82">
        <f t="shared" si="4"/>
        <v>60405.89</v>
      </c>
      <c r="E39" s="82">
        <f t="shared" si="4"/>
        <v>32</v>
      </c>
      <c r="F39" s="82">
        <f t="shared" si="4"/>
        <v>33286.6</v>
      </c>
      <c r="G39" s="82">
        <f t="shared" si="4"/>
        <v>9</v>
      </c>
      <c r="H39" s="82">
        <f t="shared" si="4"/>
        <v>20025.55</v>
      </c>
      <c r="I39" s="82">
        <f t="shared" si="4"/>
        <v>4</v>
      </c>
      <c r="J39" s="82">
        <f t="shared" si="4"/>
        <v>3264.8</v>
      </c>
      <c r="K39" s="82">
        <f t="shared" si="4"/>
        <v>9</v>
      </c>
      <c r="L39" s="82">
        <f t="shared" si="4"/>
        <v>6343.2</v>
      </c>
      <c r="M39" s="56"/>
    </row>
    <row r="40" spans="1:13" ht="19.350000000000001" customHeight="1">
      <c r="A40" s="69">
        <v>35</v>
      </c>
      <c r="B40" s="73" t="s">
        <v>73</v>
      </c>
      <c r="C40" s="82">
        <v>9</v>
      </c>
      <c r="D40" s="82">
        <v>17765.490000000002</v>
      </c>
      <c r="E40" s="82"/>
      <c r="F40" s="82"/>
      <c r="G40" s="82">
        <v>7</v>
      </c>
      <c r="H40" s="82">
        <v>16825.55</v>
      </c>
      <c r="I40" s="82">
        <v>1</v>
      </c>
      <c r="J40" s="82">
        <v>1280</v>
      </c>
      <c r="K40" s="82"/>
      <c r="L40" s="82"/>
      <c r="M40" s="56"/>
    </row>
    <row r="41" spans="1:13" ht="16.350000000000001" customHeight="1">
      <c r="A41" s="69">
        <v>36</v>
      </c>
      <c r="B41" s="74" t="s">
        <v>74</v>
      </c>
      <c r="C41" s="82">
        <v>4</v>
      </c>
      <c r="D41" s="82">
        <v>14241.49</v>
      </c>
      <c r="E41" s="82"/>
      <c r="F41" s="82"/>
      <c r="G41" s="82">
        <v>4</v>
      </c>
      <c r="H41" s="82">
        <v>9540</v>
      </c>
      <c r="I41" s="82"/>
      <c r="J41" s="82"/>
      <c r="K41" s="82"/>
      <c r="L41" s="82"/>
      <c r="M41" s="56"/>
    </row>
    <row r="42" spans="1:13" ht="16.350000000000001" customHeight="1">
      <c r="A42" s="69">
        <v>37</v>
      </c>
      <c r="B42" s="74" t="s">
        <v>52</v>
      </c>
      <c r="C42" s="82">
        <v>5</v>
      </c>
      <c r="D42" s="82">
        <v>3524</v>
      </c>
      <c r="E42" s="82"/>
      <c r="F42" s="82"/>
      <c r="G42" s="82">
        <v>3</v>
      </c>
      <c r="H42" s="82">
        <v>7285.55</v>
      </c>
      <c r="I42" s="82">
        <v>1</v>
      </c>
      <c r="J42" s="82">
        <v>1280</v>
      </c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45</v>
      </c>
      <c r="D43" s="82">
        <v>42640.4</v>
      </c>
      <c r="E43" s="82">
        <v>32</v>
      </c>
      <c r="F43" s="82">
        <v>33286.6</v>
      </c>
      <c r="G43" s="82">
        <v>2</v>
      </c>
      <c r="H43" s="82">
        <v>3200</v>
      </c>
      <c r="I43" s="82">
        <v>3</v>
      </c>
      <c r="J43" s="82">
        <v>1984.8</v>
      </c>
      <c r="K43" s="82">
        <v>9</v>
      </c>
      <c r="L43" s="82">
        <v>6343.2</v>
      </c>
      <c r="M43" s="56"/>
    </row>
    <row r="44" spans="1:13" ht="30.2" customHeight="1">
      <c r="A44" s="69">
        <v>39</v>
      </c>
      <c r="B44" s="74" t="s">
        <v>76</v>
      </c>
      <c r="C44" s="82">
        <v>8</v>
      </c>
      <c r="D44" s="82">
        <v>15858</v>
      </c>
      <c r="E44" s="82">
        <v>9</v>
      </c>
      <c r="F44" s="82">
        <v>15858</v>
      </c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37</v>
      </c>
      <c r="D45" s="82">
        <v>26782.400000000001</v>
      </c>
      <c r="E45" s="82">
        <v>23</v>
      </c>
      <c r="F45" s="82">
        <v>17428.599999999999</v>
      </c>
      <c r="G45" s="82">
        <v>2</v>
      </c>
      <c r="H45" s="82">
        <v>3200</v>
      </c>
      <c r="I45" s="82">
        <v>3</v>
      </c>
      <c r="J45" s="82">
        <v>1984.8</v>
      </c>
      <c r="K45" s="82">
        <v>9</v>
      </c>
      <c r="L45" s="82">
        <v>6343.2</v>
      </c>
      <c r="M45" s="56"/>
    </row>
    <row r="46" spans="1:13" ht="45.4" customHeight="1">
      <c r="A46" s="69">
        <v>41</v>
      </c>
      <c r="B46" s="73" t="s">
        <v>77</v>
      </c>
      <c r="C46" s="82">
        <v>1</v>
      </c>
      <c r="D46" s="82">
        <v>1057.2</v>
      </c>
      <c r="E46" s="82">
        <v>1</v>
      </c>
      <c r="F46" s="82">
        <v>2114.4</v>
      </c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0.65" customHeight="1">
      <c r="A48" s="69">
        <v>43</v>
      </c>
      <c r="B48" s="73" t="s">
        <v>79</v>
      </c>
      <c r="C48" s="82">
        <v>1</v>
      </c>
      <c r="D48" s="82">
        <v>528.6</v>
      </c>
      <c r="E48" s="82">
        <v>1</v>
      </c>
      <c r="F48" s="82">
        <v>704.8</v>
      </c>
      <c r="G48" s="82"/>
      <c r="H48" s="82"/>
      <c r="I48" s="82"/>
      <c r="J48" s="82"/>
      <c r="K48" s="82"/>
      <c r="L48" s="82"/>
      <c r="M48" s="56"/>
    </row>
    <row r="49" spans="1:13" ht="21.75" customHeight="1">
      <c r="A49" s="69">
        <v>44</v>
      </c>
      <c r="B49" s="72" t="s">
        <v>80</v>
      </c>
      <c r="C49" s="83">
        <f t="shared" ref="C49:L49" si="5">SUM(C50:C53)</f>
        <v>25</v>
      </c>
      <c r="D49" s="83">
        <f t="shared" si="5"/>
        <v>724.21</v>
      </c>
      <c r="E49" s="83">
        <f t="shared" si="5"/>
        <v>25</v>
      </c>
      <c r="F49" s="83">
        <f t="shared" si="5"/>
        <v>725.06000000000006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75" customHeight="1">
      <c r="A50" s="69">
        <v>45</v>
      </c>
      <c r="B50" s="73" t="s">
        <v>81</v>
      </c>
      <c r="C50" s="82">
        <v>14</v>
      </c>
      <c r="D50" s="82">
        <v>174.47</v>
      </c>
      <c r="E50" s="82">
        <v>14</v>
      </c>
      <c r="F50" s="82">
        <v>176.23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10</v>
      </c>
      <c r="D51" s="82">
        <v>528.6</v>
      </c>
      <c r="E51" s="82">
        <v>10</v>
      </c>
      <c r="F51" s="82">
        <v>523.83000000000004</v>
      </c>
      <c r="G51" s="82"/>
      <c r="H51" s="82"/>
      <c r="I51" s="82"/>
      <c r="J51" s="82"/>
      <c r="K51" s="82"/>
      <c r="L51" s="82"/>
      <c r="M51" s="56"/>
    </row>
    <row r="52" spans="1:13" ht="76.7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>
        <v>1</v>
      </c>
      <c r="D53" s="82">
        <v>21.14</v>
      </c>
      <c r="E53" s="82">
        <v>1</v>
      </c>
      <c r="F53" s="82">
        <v>25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889</v>
      </c>
      <c r="D54" s="83">
        <v>313283.59999999998</v>
      </c>
      <c r="E54" s="83">
        <v>889</v>
      </c>
      <c r="F54" s="83">
        <v>313283.59999999998</v>
      </c>
      <c r="G54" s="83"/>
      <c r="H54" s="83"/>
      <c r="I54" s="83">
        <v>889</v>
      </c>
      <c r="J54" s="83">
        <v>313283.59999999998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7550</v>
      </c>
      <c r="D55" s="83">
        <f t="shared" si="6"/>
        <v>5960865.6999999555</v>
      </c>
      <c r="E55" s="83">
        <f t="shared" si="6"/>
        <v>4767</v>
      </c>
      <c r="F55" s="83">
        <f t="shared" si="6"/>
        <v>4695556.16</v>
      </c>
      <c r="G55" s="83">
        <f t="shared" si="6"/>
        <v>112</v>
      </c>
      <c r="H55" s="83">
        <f t="shared" si="6"/>
        <v>253939.22999999998</v>
      </c>
      <c r="I55" s="83">
        <f t="shared" si="6"/>
        <v>2781</v>
      </c>
      <c r="J55" s="83">
        <f t="shared" si="6"/>
        <v>991652.45000000112</v>
      </c>
      <c r="K55" s="83">
        <f t="shared" si="6"/>
        <v>2627</v>
      </c>
      <c r="L55" s="83">
        <f t="shared" si="6"/>
        <v>1223639.3400000152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7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7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7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Рівненський міський суд Рівненської області,_x000D_
 Початок періоду: 01.01.2018, Кінець періоду: 31.12.2018&amp;L6EDD9D8D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ColWidth="11.42578125" defaultRowHeight="12.75"/>
  <cols>
    <col min="1" max="1" width="4.85546875" customWidth="1"/>
    <col min="2" max="2" width="74" customWidth="1"/>
    <col min="3" max="3" width="15.85546875" customWidth="1"/>
    <col min="4" max="4" width="18" customWidth="1"/>
    <col min="5" max="5" width="16.42578125" customWidth="1"/>
    <col min="6" max="6" width="17.5703125" customWidth="1"/>
  </cols>
  <sheetData>
    <row r="1" spans="1:7" ht="18.75" customHeight="1">
      <c r="A1" s="100"/>
      <c r="B1" s="108" t="s">
        <v>96</v>
      </c>
      <c r="C1" s="108"/>
      <c r="D1" s="108"/>
      <c r="E1" s="100"/>
      <c r="F1" s="100"/>
    </row>
    <row r="2" spans="1:7" ht="12.75" customHeight="1">
      <c r="A2" s="101"/>
      <c r="B2" s="109"/>
      <c r="C2" s="109"/>
      <c r="D2" s="109"/>
      <c r="E2" s="101"/>
      <c r="F2" s="101"/>
    </row>
    <row r="3" spans="1:7" ht="44.1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2618</v>
      </c>
      <c r="F4" s="153">
        <f>SUM(F5:F24)</f>
        <v>1215010.5400000063</v>
      </c>
      <c r="G4" s="56"/>
    </row>
    <row r="5" spans="1:7" ht="20.65" customHeight="1">
      <c r="A5" s="69">
        <v>2</v>
      </c>
      <c r="B5" s="112" t="s">
        <v>99</v>
      </c>
      <c r="C5" s="124"/>
      <c r="D5" s="133"/>
      <c r="E5" s="138">
        <v>1651</v>
      </c>
      <c r="F5" s="138">
        <v>495977.64000000898</v>
      </c>
      <c r="G5" s="56"/>
    </row>
    <row r="6" spans="1:7" ht="28.35" customHeight="1">
      <c r="A6" s="69">
        <v>3</v>
      </c>
      <c r="B6" s="112" t="s">
        <v>100</v>
      </c>
      <c r="C6" s="124"/>
      <c r="D6" s="133"/>
      <c r="E6" s="138">
        <v>10</v>
      </c>
      <c r="F6" s="138">
        <v>21621.78</v>
      </c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798</v>
      </c>
      <c r="F7" s="138">
        <v>497124.149999997</v>
      </c>
      <c r="G7" s="56"/>
    </row>
    <row r="8" spans="1:7" ht="41.1" customHeight="1">
      <c r="A8" s="69">
        <v>5</v>
      </c>
      <c r="B8" s="112" t="s">
        <v>5</v>
      </c>
      <c r="C8" s="124"/>
      <c r="D8" s="133"/>
      <c r="E8" s="138">
        <v>1</v>
      </c>
      <c r="F8" s="138">
        <v>704.8</v>
      </c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>
        <v>9</v>
      </c>
      <c r="F9" s="138">
        <v>5286</v>
      </c>
      <c r="G9" s="56"/>
    </row>
    <row r="10" spans="1:7" ht="20.65" customHeight="1">
      <c r="A10" s="69">
        <v>7</v>
      </c>
      <c r="B10" s="112" t="s">
        <v>102</v>
      </c>
      <c r="C10" s="124"/>
      <c r="D10" s="133"/>
      <c r="E10" s="138">
        <v>9</v>
      </c>
      <c r="F10" s="138">
        <v>19843.22</v>
      </c>
      <c r="G10" s="56"/>
    </row>
    <row r="11" spans="1:7" ht="23.65" customHeight="1">
      <c r="A11" s="69">
        <v>8</v>
      </c>
      <c r="B11" s="112" t="s">
        <v>103</v>
      </c>
      <c r="C11" s="124"/>
      <c r="D11" s="133"/>
      <c r="E11" s="138">
        <v>6</v>
      </c>
      <c r="F11" s="138">
        <v>4620.5</v>
      </c>
      <c r="G11" s="56"/>
    </row>
    <row r="12" spans="1:7" ht="29.1" customHeight="1">
      <c r="A12" s="69">
        <v>9</v>
      </c>
      <c r="B12" s="112" t="s">
        <v>104</v>
      </c>
      <c r="C12" s="124"/>
      <c r="D12" s="133"/>
      <c r="E12" s="138">
        <v>5</v>
      </c>
      <c r="F12" s="138">
        <v>4019.2</v>
      </c>
      <c r="G12" s="56"/>
    </row>
    <row r="13" spans="1:7" ht="20.65" customHeight="1">
      <c r="A13" s="69">
        <v>10</v>
      </c>
      <c r="B13" s="112" t="s">
        <v>105</v>
      </c>
      <c r="C13" s="124"/>
      <c r="D13" s="133"/>
      <c r="E13" s="138">
        <v>68</v>
      </c>
      <c r="F13" s="138">
        <v>51826.680000000102</v>
      </c>
      <c r="G13" s="56"/>
    </row>
    <row r="14" spans="1:7" ht="25.35" customHeight="1">
      <c r="A14" s="69">
        <v>11</v>
      </c>
      <c r="B14" s="112" t="s">
        <v>106</v>
      </c>
      <c r="C14" s="124"/>
      <c r="D14" s="133"/>
      <c r="E14" s="138">
        <v>17</v>
      </c>
      <c r="F14" s="138">
        <v>20386.77</v>
      </c>
      <c r="G14" s="56"/>
    </row>
    <row r="15" spans="1:7" ht="20.6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65" customHeight="1">
      <c r="A17" s="69">
        <v>14</v>
      </c>
      <c r="B17" s="112" t="s">
        <v>109</v>
      </c>
      <c r="C17" s="124"/>
      <c r="D17" s="133"/>
      <c r="E17" s="138">
        <v>24</v>
      </c>
      <c r="F17" s="138">
        <v>18891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4.9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35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5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85" customHeight="1">
      <c r="A23" s="69">
        <v>20</v>
      </c>
      <c r="B23" s="112" t="s">
        <v>8</v>
      </c>
      <c r="C23" s="124"/>
      <c r="D23" s="133"/>
      <c r="E23" s="138">
        <v>12</v>
      </c>
      <c r="F23" s="138">
        <v>4228.8</v>
      </c>
      <c r="G23" s="56"/>
    </row>
    <row r="24" spans="1:11" ht="54.95" customHeight="1">
      <c r="A24" s="69">
        <v>21</v>
      </c>
      <c r="B24" s="112" t="s">
        <v>9</v>
      </c>
      <c r="C24" s="124"/>
      <c r="D24" s="133"/>
      <c r="E24" s="138">
        <v>8</v>
      </c>
      <c r="F24" s="138">
        <v>70480</v>
      </c>
      <c r="G24" s="56"/>
    </row>
    <row r="25" spans="1:11" ht="12.75" customHeight="1">
      <c r="A25" s="15"/>
      <c r="B25" s="15"/>
      <c r="C25" s="15"/>
      <c r="D25" s="15"/>
      <c r="E25" s="15"/>
      <c r="F25" s="15"/>
    </row>
    <row r="26" spans="1:11" ht="16.350000000000001" customHeight="1">
      <c r="A26" s="103"/>
      <c r="B26" s="114" t="s">
        <v>113</v>
      </c>
      <c r="C26" s="125"/>
      <c r="D26" s="134"/>
      <c r="E26" s="139" t="s">
        <v>122</v>
      </c>
      <c r="F26" s="143"/>
      <c r="I26" s="148"/>
      <c r="J26" s="148"/>
      <c r="K26" s="148"/>
    </row>
    <row r="27" spans="1:11" ht="15.75" customHeight="1">
      <c r="A27" s="104"/>
      <c r="B27" s="115"/>
      <c r="C27" s="126" t="s">
        <v>118</v>
      </c>
      <c r="D27" s="135"/>
      <c r="E27" s="126" t="s">
        <v>123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124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123</v>
      </c>
      <c r="I29" s="141"/>
      <c r="J29" s="16"/>
      <c r="K29" s="16"/>
    </row>
    <row r="30" spans="1:11" ht="15.2" customHeight="1">
      <c r="A30" s="16"/>
      <c r="B30" s="117"/>
      <c r="C30" s="127"/>
      <c r="I30" s="150"/>
      <c r="J30" s="150"/>
      <c r="K30" s="107"/>
    </row>
    <row r="31" spans="1:11" ht="15.2" customHeight="1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.2" customHeight="1">
      <c r="A32" s="106"/>
      <c r="B32" s="119" t="s">
        <v>116</v>
      </c>
      <c r="C32" s="129" t="s">
        <v>120</v>
      </c>
      <c r="D32" s="129"/>
      <c r="E32" s="142"/>
      <c r="I32" s="152"/>
      <c r="J32" s="152"/>
      <c r="K32" s="152"/>
    </row>
    <row r="33" spans="1:11" ht="15.2" customHeight="1">
      <c r="A33" s="107"/>
      <c r="B33" s="120" t="s">
        <v>117</v>
      </c>
      <c r="C33" s="129" t="s">
        <v>121</v>
      </c>
      <c r="D33" s="129"/>
      <c r="F33" s="145" t="s">
        <v>125</v>
      </c>
      <c r="I33" s="150"/>
      <c r="J33" s="150"/>
      <c r="K33" s="107"/>
    </row>
    <row r="34" spans="1:11" ht="12.7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7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Рівненський міський суд Рівненської області,_x000D_
 Початок періоду: 01.01.2018, Кінець періоду: 31.12.2018&amp;L6EDD9D8D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2019-04-01T08:48:48Z</dcterms:created>
  <dcterms:modified xsi:type="dcterms:W3CDTF">2019-04-01T08:48:48Z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6EDD9D8D</vt:lpwstr>
  </property>
  <property fmtid="{D5CDD505-2E9C-101B-9397-08002B2CF9AE}" pid="9" name="Підрозділ">
    <vt:lpwstr>Рівненський міський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