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<sst xmlns="http://schemas.openxmlformats.org/spreadsheetml/2006/main" count="154" uniqueCount="129">
  <si>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</si>
  <si>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</si>
  <si>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</si>
  <si>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</si>
  <si>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</si>
  <si>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</si>
  <si>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</si>
  <si>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</si>
  <si>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</si>
  <si>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</si>
  <si>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</si>
  <si>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</si>
  <si>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</si>
  <si>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</si>
  <si>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</si>
  <si>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</si>
  <si>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</si>
  <si>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</si>
  <si>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</si>
  <si>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</si>
  <si>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</si>
  <si>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</si>
  <si>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</si>
  <si>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</si>
  <si>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</si>
  <si>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</si>
  <si>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</si>
  <si>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</si>
  <si>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</si>
  <si>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</si>
  <si>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</si>
  <si>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</si>
  <si>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</si>
  <si>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</si>
  <si>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</si>
  <si>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</si>
  <si>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</si>
  <si>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</si>
  <si>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</si>
  <si>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</si>
  <si>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</si>
  <si>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</si>
  <si>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</si>
  <si>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</si>
  <si>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</si>
  <si>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</si>
  <si>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</si>
  <si>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</si>
  <si>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</si>
  <si>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</si>
  <si>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</si>
  <si>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</si>
  <si>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</si>
  <si>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</si>
  <si>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</si>
  <si>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</si>
  <si>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</si>
  <si>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</si>
  <si>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</si>
  <si>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</si>
  <si>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</si>
  <si>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</si>
  <si>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</si>
  <si>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</si>
  <si>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</si>
  <si>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</si>
  <si>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</si>
  <si>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</si>
  <si>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</si>
  <si>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</si>
  <si>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</si>
  <si>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</si>
  <si>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</si>
  <si>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</si>
  <si>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</si>
  <si>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</si>
  <si>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</si>
  <si>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</si>
  <si>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</si>
  <si>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</si>
  <si>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</si>
  <si>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</si>
  <si>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</si>
  <si>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</si>
  <si>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</si>
  <si>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</si>
  <si>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</si>
  <si>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</si>
  <si>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</si>
  <si>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</si>
  <si>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</si>
  <si>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</si>
  <si>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</si>
  <si>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</si>
  <si>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</si>
  <si>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</si>
  <si>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</si>
  <si>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</si>
  <si>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</si>
  <si>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</si>
  <si>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</si>
  <si>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</si>
  <si>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</si>
  <si>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</si>
  <si>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</si>
  <si>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</si>
  <si>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</si>
  <si>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</si>
  <si>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</si>
  <si>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</si>
  <si>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</si>
  <si>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</si>
  <si>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</si>
  <si>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</si>
  <si>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</si>
  <si>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</si>
  <si>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</si>
  <si>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</si>
  <si>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</si>
  <si>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Рівненський міський суд Рівненської області</t>
  </si>
  <si>
    <t>33028. Рівненська область.м. Рівне</t>
  </si>
  <si>
    <t>вул. Шкільна</t>
  </si>
  <si>
    <t/>
  </si>
  <si>
    <t xml:space="preserve">П.Д. Денисюк </t>
  </si>
  <si>
    <t>О.М. Бєлих</t>
  </si>
  <si>
    <t>380362223311</t>
  </si>
  <si>
    <t>380362225065</t>
  </si>
  <si>
    <t>inbox@rvm.rv.court.gov.ua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</si>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</sst>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&amp;L42271F32&amp;C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5509</v>
      </c>
      <c r="D6" s="96">
        <f>SUM(D7,D10,D13,D14,D15,D21,D24,D25,D18,D19,D20)</f>
        <v>5887214.779999972</v>
      </c>
      <c r="E6" s="96">
        <f>SUM(E7,E10,E13,E14,E15,E21,E24,E25,E18,E19,E20)</f>
        <v>4580</v>
      </c>
      <c r="F6" s="96">
        <f>SUM(F7,F10,F13,F14,F15,F21,F24,F25,F18,F19,F20)</f>
        <v>4443868.9900000105</v>
      </c>
      <c r="G6" s="96">
        <f>SUM(G7,G10,G13,G14,G15,G21,G24,G25,G18,G19,G20)</f>
        <v>91</v>
      </c>
      <c r="H6" s="96">
        <f>SUM(H7,H10,H13,H14,H15,H21,H24,H25,H18,H19,H20)</f>
        <v>138668.09999999995</v>
      </c>
      <c r="I6" s="96">
        <f>SUM(I7,I10,I13,I14,I15,I21,I24,I25,I18,I19,I20)</f>
        <v>403</v>
      </c>
      <c r="J6" s="96">
        <f>SUM(J7,J10,J13,J14,J15,J21,J24,J25,J18,J19,J20)</f>
        <v>277687.1399999991</v>
      </c>
      <c r="K6" s="96">
        <f>SUM(K7,K10,K13,K14,K15,K21,K24,K25,K18,K19,K20)</f>
        <v>843</v>
      </c>
      <c r="L6" s="96">
        <f>SUM(L7,L10,L13,L14,L15,L21,L24,L25,L18,L19,L20)</f>
        <v>651437.7499999962</v>
      </c>
    </row>
    <row r="7" spans="1:12" ht="16.5" customHeight="1">
      <c r="A7" s="87">
        <v>2</v>
      </c>
      <c r="B7" s="90" t="s">
        <v>74</v>
      </c>
      <c r="C7" s="97">
        <v>1599</v>
      </c>
      <c r="D7" s="97">
        <v>4036794.52999996</v>
      </c>
      <c r="E7" s="97">
        <v>1065</v>
      </c>
      <c r="F7" s="97">
        <v>2649325.46</v>
      </c>
      <c r="G7" s="97">
        <v>42</v>
      </c>
      <c r="H7" s="97">
        <v>100150.4</v>
      </c>
      <c r="I7" s="97">
        <v>222</v>
      </c>
      <c r="J7" s="97">
        <v>211659.239999999</v>
      </c>
      <c r="K7" s="97">
        <v>479</v>
      </c>
      <c r="L7" s="97">
        <v>481422.149999996</v>
      </c>
    </row>
    <row r="8" spans="1:12" ht="16.5" customHeight="1">
      <c r="A8" s="87">
        <v>3</v>
      </c>
      <c r="B8" s="91" t="s">
        <v>75</v>
      </c>
      <c r="C8" s="97">
        <v>854</v>
      </c>
      <c r="D8" s="97">
        <v>2862726.65</v>
      </c>
      <c r="E8" s="97">
        <v>815</v>
      </c>
      <c r="F8" s="97">
        <v>2039255.17</v>
      </c>
      <c r="G8" s="97">
        <v>27</v>
      </c>
      <c r="H8" s="97">
        <v>63287.93</v>
      </c>
      <c r="I8" s="97">
        <v>5</v>
      </c>
      <c r="J8" s="97">
        <v>9669.2</v>
      </c>
      <c r="K8" s="97">
        <v>7</v>
      </c>
      <c r="L8" s="97">
        <v>15234.06</v>
      </c>
    </row>
    <row r="9" spans="1:12" ht="16.5" customHeight="1">
      <c r="A9" s="87">
        <v>4</v>
      </c>
      <c r="B9" s="91" t="s">
        <v>76</v>
      </c>
      <c r="C9" s="97">
        <v>745</v>
      </c>
      <c r="D9" s="97">
        <v>1174067.88000001</v>
      </c>
      <c r="E9" s="97">
        <v>250</v>
      </c>
      <c r="F9" s="97">
        <v>610070.29</v>
      </c>
      <c r="G9" s="97">
        <v>15</v>
      </c>
      <c r="H9" s="97">
        <v>36862.47</v>
      </c>
      <c r="I9" s="97">
        <v>217</v>
      </c>
      <c r="J9" s="97">
        <v>201990.039999999</v>
      </c>
      <c r="K9" s="97">
        <v>472</v>
      </c>
      <c r="L9" s="97">
        <v>466188.089999996</v>
      </c>
    </row>
    <row r="10" spans="1:12" ht="19.5" customHeight="1">
      <c r="A10" s="87">
        <v>5</v>
      </c>
      <c r="B10" s="90" t="s">
        <v>77</v>
      </c>
      <c r="C10" s="97">
        <v>655</v>
      </c>
      <c r="D10" s="97">
        <v>620713.600000001</v>
      </c>
      <c r="E10" s="97">
        <v>580</v>
      </c>
      <c r="F10" s="97">
        <v>668782.450000002</v>
      </c>
      <c r="G10" s="97">
        <v>22</v>
      </c>
      <c r="H10" s="97">
        <v>19887.2</v>
      </c>
      <c r="I10" s="97">
        <v>17</v>
      </c>
      <c r="J10" s="97">
        <v>18028</v>
      </c>
      <c r="K10" s="97">
        <v>68</v>
      </c>
      <c r="L10" s="97">
        <v>57174.4000000001</v>
      </c>
    </row>
    <row r="11" spans="1:12" ht="19.5" customHeight="1">
      <c r="A11" s="87">
        <v>6</v>
      </c>
      <c r="B11" s="91" t="s">
        <v>78</v>
      </c>
      <c r="C11" s="97">
        <v>39</v>
      </c>
      <c r="D11" s="97">
        <v>86182</v>
      </c>
      <c r="E11" s="97">
        <v>37</v>
      </c>
      <c r="F11" s="97">
        <v>164488.4</v>
      </c>
      <c r="G11" s="97">
        <v>3</v>
      </c>
      <c r="H11" s="97">
        <v>5079</v>
      </c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616</v>
      </c>
      <c r="D12" s="97">
        <v>534531.599999996</v>
      </c>
      <c r="E12" s="97">
        <v>543</v>
      </c>
      <c r="F12" s="97">
        <v>504294.049999996</v>
      </c>
      <c r="G12" s="97">
        <v>19</v>
      </c>
      <c r="H12" s="97">
        <v>14808.2</v>
      </c>
      <c r="I12" s="97">
        <v>16</v>
      </c>
      <c r="J12" s="97">
        <v>17323.2</v>
      </c>
      <c r="K12" s="97">
        <v>68</v>
      </c>
      <c r="L12" s="97">
        <v>57174.4000000001</v>
      </c>
    </row>
    <row r="13" spans="1:12" ht="15" customHeight="1">
      <c r="A13" s="87">
        <v>8</v>
      </c>
      <c r="B13" s="90" t="s">
        <v>18</v>
      </c>
      <c r="C13" s="97">
        <v>628</v>
      </c>
      <c r="D13" s="97">
        <v>528790.799999995</v>
      </c>
      <c r="E13" s="97">
        <v>604</v>
      </c>
      <c r="F13" s="97">
        <v>509660.999999996</v>
      </c>
      <c r="G13" s="97">
        <v>13</v>
      </c>
      <c r="H13" s="97">
        <v>7734.2</v>
      </c>
      <c r="I13" s="97">
        <v>18</v>
      </c>
      <c r="J13" s="97">
        <v>14934.4</v>
      </c>
      <c r="K13" s="97">
        <v>12</v>
      </c>
      <c r="L13" s="97">
        <v>10089.6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3363.2</v>
      </c>
      <c r="E14" s="97">
        <v>1</v>
      </c>
      <c r="F14" s="97">
        <v>2797.3</v>
      </c>
      <c r="G14" s="97">
        <v>2</v>
      </c>
      <c r="H14" s="97">
        <v>2796.9</v>
      </c>
      <c r="I14" s="97">
        <v>1</v>
      </c>
      <c r="J14" s="97">
        <v>840.8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415</v>
      </c>
      <c r="D15" s="97">
        <v>215592.799999999</v>
      </c>
      <c r="E15" s="97">
        <v>329</v>
      </c>
      <c r="F15" s="97">
        <v>165850.439999999</v>
      </c>
      <c r="G15" s="97">
        <v>6</v>
      </c>
      <c r="H15" s="97">
        <v>3471.8</v>
      </c>
      <c r="I15" s="97"/>
      <c r="J15" s="97"/>
      <c r="K15" s="97">
        <v>83</v>
      </c>
      <c r="L15" s="97">
        <v>60921.8</v>
      </c>
    </row>
    <row r="16" spans="1:12" ht="21" customHeight="1">
      <c r="A16" s="87">
        <v>11</v>
      </c>
      <c r="B16" s="91" t="s">
        <v>78</v>
      </c>
      <c r="C16" s="97">
        <v>64</v>
      </c>
      <c r="D16" s="97">
        <v>67264</v>
      </c>
      <c r="E16" s="97">
        <v>22</v>
      </c>
      <c r="F16" s="97">
        <v>24173</v>
      </c>
      <c r="G16" s="97"/>
      <c r="H16" s="97"/>
      <c r="I16" s="97"/>
      <c r="J16" s="97"/>
      <c r="K16" s="97">
        <v>42</v>
      </c>
      <c r="L16" s="97">
        <v>44142</v>
      </c>
    </row>
    <row r="17" spans="1:12" ht="21" customHeight="1">
      <c r="A17" s="87">
        <v>12</v>
      </c>
      <c r="B17" s="91" t="s">
        <v>79</v>
      </c>
      <c r="C17" s="97">
        <v>351</v>
      </c>
      <c r="D17" s="97">
        <v>148328.799999999</v>
      </c>
      <c r="E17" s="97">
        <v>307</v>
      </c>
      <c r="F17" s="97">
        <v>141677.439999999</v>
      </c>
      <c r="G17" s="97">
        <v>6</v>
      </c>
      <c r="H17" s="97">
        <v>3471.8</v>
      </c>
      <c r="I17" s="97"/>
      <c r="J17" s="97"/>
      <c r="K17" s="97">
        <v>41</v>
      </c>
      <c r="L17" s="97">
        <v>16779.8</v>
      </c>
    </row>
    <row r="18" spans="1:12" ht="21" customHeight="1">
      <c r="A18" s="87">
        <v>13</v>
      </c>
      <c r="B18" s="99" t="s">
        <v>104</v>
      </c>
      <c r="C18" s="97">
        <v>2103</v>
      </c>
      <c r="D18" s="97">
        <v>442032.500000016</v>
      </c>
      <c r="E18" s="97">
        <v>1902</v>
      </c>
      <c r="F18" s="97">
        <v>399214.700000014</v>
      </c>
      <c r="G18" s="97">
        <v>4</v>
      </c>
      <c r="H18" s="97">
        <v>840.8</v>
      </c>
      <c r="I18" s="97">
        <v>145</v>
      </c>
      <c r="J18" s="97">
        <v>32224.7000000001</v>
      </c>
      <c r="K18" s="97">
        <v>197</v>
      </c>
      <c r="L18" s="97">
        <v>41409.4</v>
      </c>
    </row>
    <row r="19" spans="1:12" ht="21" customHeight="1">
      <c r="A19" s="87">
        <v>14</v>
      </c>
      <c r="B19" s="99" t="s">
        <v>105</v>
      </c>
      <c r="C19" s="97">
        <v>87</v>
      </c>
      <c r="D19" s="97">
        <v>9134.65000000001</v>
      </c>
      <c r="E19" s="97">
        <v>83</v>
      </c>
      <c r="F19" s="97">
        <v>9236.85000000001</v>
      </c>
      <c r="G19" s="97"/>
      <c r="H19" s="97"/>
      <c r="I19" s="97"/>
      <c r="J19" s="97"/>
      <c r="K19" s="97">
        <v>4</v>
      </c>
      <c r="L19" s="97">
        <v>420.4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10</v>
      </c>
      <c r="D21" s="97">
        <f>SUM(D22:D23)</f>
        <v>19652.1</v>
      </c>
      <c r="E21" s="97">
        <f>SUM(E22:E23)</f>
        <v>8</v>
      </c>
      <c r="F21" s="97">
        <f>SUM(F22:F23)</f>
        <v>25792.399999999998</v>
      </c>
      <c r="G21" s="97">
        <f>SUM(G22:G23)</f>
        <v>2</v>
      </c>
      <c r="H21" s="97">
        <f>SUM(H22:H23)</f>
        <v>3786.8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8</v>
      </c>
      <c r="D23" s="97">
        <v>17970.5</v>
      </c>
      <c r="E23" s="97">
        <v>6</v>
      </c>
      <c r="F23" s="97">
        <v>24110.8</v>
      </c>
      <c r="G23" s="97">
        <v>2</v>
      </c>
      <c r="H23" s="97">
        <v>3786.8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</v>
      </c>
      <c r="D24" s="97">
        <v>10720.2</v>
      </c>
      <c r="E24" s="97">
        <v>7</v>
      </c>
      <c r="F24" s="97">
        <v>12787.99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119</v>
      </c>
      <c r="D39" s="96">
        <f>SUM(D40,D47,D48,D49)</f>
        <v>102367.40000000001</v>
      </c>
      <c r="E39" s="96">
        <f>SUM(E40,E47,E48,E49)</f>
        <v>105</v>
      </c>
      <c r="F39" s="96">
        <f>SUM(F40,F47,F48,F49)</f>
        <v>56319.300000000105</v>
      </c>
      <c r="G39" s="96">
        <f>SUM(G40,G47,G48,G49)</f>
        <v>1</v>
      </c>
      <c r="H39" s="96">
        <f>SUM(H40,H47,H48,H49)</f>
        <v>420.4</v>
      </c>
      <c r="I39" s="96">
        <f>SUM(I40,I47,I48,I49)</f>
        <v>0</v>
      </c>
      <c r="J39" s="96">
        <f>SUM(J40,J47,J48,J49)</f>
        <v>0</v>
      </c>
      <c r="K39" s="96">
        <f>SUM(K40,K47,K48,K49)</f>
        <v>16</v>
      </c>
      <c r="L39" s="96">
        <f>SUM(L40,L47,L48,L49)</f>
        <v>13452.8</v>
      </c>
    </row>
    <row r="40" spans="1:12" ht="24" customHeight="1">
      <c r="A40" s="87">
        <v>35</v>
      </c>
      <c r="B40" s="90" t="s">
        <v>85</v>
      </c>
      <c r="C40" s="97">
        <f>SUM(C41,C44)</f>
        <v>118</v>
      </c>
      <c r="D40" s="97">
        <f>SUM(D41,D44)</f>
        <v>101736.8</v>
      </c>
      <c r="E40" s="97">
        <f>SUM(E41,E44)</f>
        <v>104</v>
      </c>
      <c r="F40" s="97">
        <f>SUM(F41,F44)</f>
        <v>55898.9000000001</v>
      </c>
      <c r="G40" s="97">
        <f>SUM(G41,G44)</f>
        <v>1</v>
      </c>
      <c r="H40" s="97">
        <f>SUM(H41,H44)</f>
        <v>420.4</v>
      </c>
      <c r="I40" s="97">
        <f>SUM(I41,I44)</f>
        <v>0</v>
      </c>
      <c r="J40" s="97">
        <f>SUM(J41,J44)</f>
        <v>0</v>
      </c>
      <c r="K40" s="97">
        <f>SUM(K41,K44)</f>
        <v>16</v>
      </c>
      <c r="L40" s="97">
        <f>SUM(L41,L44)</f>
        <v>13452.8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118</v>
      </c>
      <c r="D44" s="97">
        <v>101736.8</v>
      </c>
      <c r="E44" s="97">
        <v>104</v>
      </c>
      <c r="F44" s="97">
        <v>55898.9000000001</v>
      </c>
      <c r="G44" s="97">
        <v>1</v>
      </c>
      <c r="H44" s="97">
        <v>420.4</v>
      </c>
      <c r="I44" s="97"/>
      <c r="J44" s="97"/>
      <c r="K44" s="97">
        <v>16</v>
      </c>
      <c r="L44" s="97">
        <v>13452.8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118</v>
      </c>
      <c r="D46" s="97">
        <v>101736.8</v>
      </c>
      <c r="E46" s="97">
        <v>104</v>
      </c>
      <c r="F46" s="97">
        <v>55898.9000000001</v>
      </c>
      <c r="G46" s="97">
        <v>1</v>
      </c>
      <c r="H46" s="97">
        <v>420.4</v>
      </c>
      <c r="I46" s="97"/>
      <c r="J46" s="97"/>
      <c r="K46" s="97">
        <v>16</v>
      </c>
      <c r="L46" s="97">
        <v>13452.8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</v>
      </c>
      <c r="D50" s="96">
        <f>SUM(D51:D54)</f>
        <v>826.1</v>
      </c>
      <c r="E50" s="96">
        <f>SUM(E51:E54)</f>
        <v>17</v>
      </c>
      <c r="F50" s="96">
        <f>SUM(F51:F54)</f>
        <v>835.8299999999999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264.86</v>
      </c>
      <c r="E51" s="97">
        <v>11</v>
      </c>
      <c r="F51" s="97">
        <v>265.7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253.73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309</v>
      </c>
      <c r="E54" s="97">
        <v>2</v>
      </c>
      <c r="F54" s="97">
        <v>316.4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775</v>
      </c>
      <c r="D55" s="96">
        <v>325810.000000001</v>
      </c>
      <c r="E55" s="96">
        <v>775</v>
      </c>
      <c r="F55" s="96">
        <v>325810.000000001</v>
      </c>
      <c r="G55" s="96"/>
      <c r="H55" s="96"/>
      <c r="I55" s="96">
        <v>775</v>
      </c>
      <c r="J55" s="96">
        <v>325810.000000001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6420</v>
      </c>
      <c r="D56" s="96">
        <f t="shared" si="0"/>
        <v>6316218.279999973</v>
      </c>
      <c r="E56" s="96">
        <f t="shared" si="0"/>
        <v>5477</v>
      </c>
      <c r="F56" s="96">
        <f t="shared" si="0"/>
        <v>4826834.120000011</v>
      </c>
      <c r="G56" s="96">
        <f t="shared" si="0"/>
        <v>92</v>
      </c>
      <c r="H56" s="96">
        <f t="shared" si="0"/>
        <v>139088.49999999994</v>
      </c>
      <c r="I56" s="96">
        <f t="shared" si="0"/>
        <v>1178</v>
      </c>
      <c r="J56" s="96">
        <f t="shared" si="0"/>
        <v>603497.1400000001</v>
      </c>
      <c r="K56" s="96">
        <f t="shared" si="0"/>
        <v>859</v>
      </c>
      <c r="L56" s="96">
        <f t="shared" si="0"/>
        <v>664890.5499999962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&amp;L42271F32&amp;CФорма № 10, Підрозділ: Рівненський міський суд Рівненської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859</v>
      </c>
      <c r="F4" s="93">
        <f>SUM(F5:F25)</f>
        <v>664890.549999999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68</v>
      </c>
      <c r="F5" s="95">
        <v>67724.15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11</v>
      </c>
      <c r="F6" s="95">
        <v>15436.46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582</v>
      </c>
      <c r="F7" s="95">
        <v>393870.659999999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42</v>
      </c>
      <c r="F9" s="95">
        <v>44142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9</v>
      </c>
      <c r="F10" s="95">
        <v>17590.51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2522.4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63</v>
      </c>
      <c r="F13" s="95">
        <v>54230.38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16</v>
      </c>
      <c r="F14" s="95">
        <v>10720.2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5</v>
      </c>
      <c r="F15" s="95">
        <v>4204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45</v>
      </c>
      <c r="F17" s="95">
        <v>47933.59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14</v>
      </c>
      <c r="F23" s="95">
        <v>5675.4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&amp;L42271F32&amp;CФорма № 10, Підрозділ: Рівненський міський суд Рівненської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2018-03-15T14:08:04Z</cp:lastPrinted>
  <dcterms:created xsi:type="dcterms:W3CDTF">2015-09-09T10:27:37Z</dcterms:created>
  <dcterms:modified xsi:type="dcterms:W3CDTF">2021-08-13T08:40:24Z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42271F32</vt:lpwstr>
  </property>
  <property fmtid="{D5CDD505-2E9C-101B-9397-08002B2CF9AE}" pid="10" name="Підрозд">
    <vt:lpwstr>Рівненський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