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<sst xmlns="http://schemas.openxmlformats.org/spreadsheetml/2006/main" count="154" uniqueCount="129">
  <si>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</si>
  <si>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</si>
  <si>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</si>
  <si>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</si>
  <si>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</si>
  <si>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</si>
  <si>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</si>
  <si>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</si>
  <si>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</si>
  <si>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</si>
  <si>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</si>
  <si>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</si>
  <si>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</si>
  <si>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</si>
  <si>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</si>
  <si>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</si>
  <si>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</si>
  <si>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</si>
  <si>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</si>
  <si>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</si>
  <si>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</si>
  <si>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</si>
  <si>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</si>
  <si>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</si>
  <si>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</si>
  <si>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</si>
  <si>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</si>
  <si>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</si>
  <si>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</si>
  <si>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</si>
  <si>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</si>
  <si>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</si>
  <si>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</si>
  <si>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</si>
  <si>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</si>
  <si>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</si>
  <si>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</si>
  <si>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</si>
  <si>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</si>
  <si>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</si>
  <si>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</si>
  <si>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</si>
  <si>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</si>
  <si>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</si>
  <si>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</si>
  <si>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</si>
  <si>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</si>
  <si>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</si>
  <si>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</si>
  <si>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</si>
  <si>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</si>
  <si>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</si>
  <si>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</si>
  <si>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</si>
  <si>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</si>
  <si>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</si>
  <si>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</si>
  <si>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</si>
  <si>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</si>
  <si>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</si>
  <si>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</si>
  <si>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</si>
  <si>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</si>
  <si>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</si>
  <si>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</si>
  <si>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</si>
  <si>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</si>
  <si>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</si>
  <si>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</si>
  <si>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</si>
  <si>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</si>
  <si>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</si>
  <si>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</si>
  <si>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</si>
  <si>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</si>
  <si>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</si>
  <si>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</si>
  <si>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</si>
  <si>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</si>
  <si>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</si>
  <si>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</si>
  <si>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</si>
  <si>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</si>
  <si>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</si>
  <si>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</si>
  <si>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</si>
  <si>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</si>
  <si>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</si>
  <si>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</si>
  <si>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</si>
  <si>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</si>
  <si>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</si>
  <si>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</si>
  <si>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</si>
  <si>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</si>
  <si>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</si>
  <si>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</si>
  <si>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</si>
  <si>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</si>
  <si>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</si>
  <si>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</si>
  <si>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</si>
  <si>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</si>
  <si>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</si>
  <si>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</si>
  <si>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</si>
  <si>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</si>
  <si>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</si>
  <si>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</si>
  <si>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</si>
  <si>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</si>
  <si>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</si>
  <si>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</si>
  <si>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</si>
  <si>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</si>
  <si>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</si>
  <si>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</si>
  <si>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</si>
  <si>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</si>
  <si>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Рівненський міський суд Рівненської області</t>
  </si>
  <si>
    <t>33028. Рівненська область.м. Рівне</t>
  </si>
  <si>
    <t>вул. Шкільна</t>
  </si>
  <si>
    <t/>
  </si>
  <si>
    <t xml:space="preserve">П.Д. Денисюк </t>
  </si>
  <si>
    <t>О.М. Бєлих</t>
  </si>
  <si>
    <t>380362223311</t>
  </si>
  <si>
    <t>380362225065</t>
  </si>
  <si>
    <t>inbox@rvm.rv.court.gov.ua</t>
  </si>
  <si>
    <t>4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</si>
</sst>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&amp;L7E710305&amp;C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3527</v>
      </c>
      <c r="D6" s="96">
        <f>SUM(D7,D10,D13,D14,D15,D21,D24,D25,D18,D19,D20)</f>
        <v>4169592.2299999893</v>
      </c>
      <c r="E6" s="96">
        <f>SUM(E7,E10,E13,E14,E15,E21,E24,E25,E18,E19,E20)</f>
        <v>2828</v>
      </c>
      <c r="F6" s="96">
        <f>SUM(F7,F10,F13,F14,F15,F21,F24,F25,F18,F19,F20)</f>
        <v>2911127.6799999992</v>
      </c>
      <c r="G6" s="96">
        <f>SUM(G7,G10,G13,G14,G15,G21,G24,G25,G18,G19,G20)</f>
        <v>63</v>
      </c>
      <c r="H6" s="96">
        <f>SUM(H7,H10,H13,H14,H15,H21,H24,H25,H18,H19,H20)</f>
        <v>85555.16999999998</v>
      </c>
      <c r="I6" s="96">
        <f>SUM(I7,I10,I13,I14,I15,I21,I24,I25,I18,I19,I20)</f>
        <v>230</v>
      </c>
      <c r="J6" s="96">
        <f>SUM(J7,J10,J13,J14,J15,J21,J24,J25,J18,J19,J20)</f>
        <v>138870.6000000002</v>
      </c>
      <c r="K6" s="96">
        <f>SUM(K7,K10,K13,K14,K15,K21,K24,K25,K18,K19,K20)</f>
        <v>632</v>
      </c>
      <c r="L6" s="96">
        <f>SUM(L7,L10,L13,L14,L15,L21,L24,L25,L18,L19,L20)</f>
        <v>499108.3199999981</v>
      </c>
    </row>
    <row r="7" spans="1:12" ht="16.5" customHeight="1">
      <c r="A7" s="87">
        <v>2</v>
      </c>
      <c r="B7" s="90" t="s">
        <v>74</v>
      </c>
      <c r="C7" s="97">
        <v>1052</v>
      </c>
      <c r="D7" s="97">
        <v>2927385.67999999</v>
      </c>
      <c r="E7" s="97">
        <v>656</v>
      </c>
      <c r="F7" s="97">
        <v>1717776.15</v>
      </c>
      <c r="G7" s="97">
        <v>27</v>
      </c>
      <c r="H7" s="97">
        <v>57545.47</v>
      </c>
      <c r="I7" s="97">
        <v>105</v>
      </c>
      <c r="J7" s="97">
        <v>95344.3000000002</v>
      </c>
      <c r="K7" s="97">
        <v>358</v>
      </c>
      <c r="L7" s="97">
        <v>370397.019999998</v>
      </c>
    </row>
    <row r="8" spans="1:12" ht="16.5" customHeight="1">
      <c r="A8" s="87">
        <v>3</v>
      </c>
      <c r="B8" s="91" t="s">
        <v>75</v>
      </c>
      <c r="C8" s="97">
        <v>499</v>
      </c>
      <c r="D8" s="97">
        <v>2078383.64</v>
      </c>
      <c r="E8" s="97">
        <v>476</v>
      </c>
      <c r="F8" s="97">
        <v>1289024.22</v>
      </c>
      <c r="G8" s="97">
        <v>15</v>
      </c>
      <c r="H8" s="97">
        <v>28555.4</v>
      </c>
      <c r="I8" s="97">
        <v>1</v>
      </c>
      <c r="J8" s="97">
        <v>2102</v>
      </c>
      <c r="K8" s="97">
        <v>4</v>
      </c>
      <c r="L8" s="97">
        <v>8928.06</v>
      </c>
    </row>
    <row r="9" spans="1:12" ht="16.5" customHeight="1">
      <c r="A9" s="87">
        <v>4</v>
      </c>
      <c r="B9" s="91" t="s">
        <v>76</v>
      </c>
      <c r="C9" s="97">
        <v>553</v>
      </c>
      <c r="D9" s="97">
        <v>849002.040000006</v>
      </c>
      <c r="E9" s="97">
        <v>180</v>
      </c>
      <c r="F9" s="97">
        <v>428751.929999999</v>
      </c>
      <c r="G9" s="97">
        <v>12</v>
      </c>
      <c r="H9" s="97">
        <v>28990.07</v>
      </c>
      <c r="I9" s="97">
        <v>104</v>
      </c>
      <c r="J9" s="97">
        <v>93242.3000000002</v>
      </c>
      <c r="K9" s="97">
        <v>354</v>
      </c>
      <c r="L9" s="97">
        <v>361468.959999998</v>
      </c>
    </row>
    <row r="10" spans="1:12" ht="19.5" customHeight="1">
      <c r="A10" s="87">
        <v>5</v>
      </c>
      <c r="B10" s="90" t="s">
        <v>77</v>
      </c>
      <c r="C10" s="97">
        <v>449</v>
      </c>
      <c r="D10" s="97">
        <v>426068.399999997</v>
      </c>
      <c r="E10" s="97">
        <v>386</v>
      </c>
      <c r="F10" s="97">
        <v>449179.849999998</v>
      </c>
      <c r="G10" s="97">
        <v>16</v>
      </c>
      <c r="H10" s="97">
        <v>12322</v>
      </c>
      <c r="I10" s="97">
        <v>12</v>
      </c>
      <c r="J10" s="97">
        <v>12142.4</v>
      </c>
      <c r="K10" s="97">
        <v>54</v>
      </c>
      <c r="L10" s="97">
        <v>44562.4</v>
      </c>
    </row>
    <row r="11" spans="1:12" ht="19.5" customHeight="1">
      <c r="A11" s="87">
        <v>6</v>
      </c>
      <c r="B11" s="91" t="s">
        <v>78</v>
      </c>
      <c r="C11" s="97">
        <v>30</v>
      </c>
      <c r="D11" s="97">
        <v>63060</v>
      </c>
      <c r="E11" s="97">
        <v>27</v>
      </c>
      <c r="F11" s="97">
        <v>116464.4</v>
      </c>
      <c r="G11" s="97">
        <v>2</v>
      </c>
      <c r="H11" s="97">
        <v>2102</v>
      </c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419</v>
      </c>
      <c r="D12" s="97">
        <v>363008.399999998</v>
      </c>
      <c r="E12" s="97">
        <v>359</v>
      </c>
      <c r="F12" s="97">
        <v>332715.449999998</v>
      </c>
      <c r="G12" s="97">
        <v>14</v>
      </c>
      <c r="H12" s="97">
        <v>10220</v>
      </c>
      <c r="I12" s="97">
        <v>11</v>
      </c>
      <c r="J12" s="97">
        <v>11437.6</v>
      </c>
      <c r="K12" s="97">
        <v>54</v>
      </c>
      <c r="L12" s="97">
        <v>44562.4</v>
      </c>
    </row>
    <row r="13" spans="1:12" ht="15" customHeight="1">
      <c r="A13" s="87">
        <v>8</v>
      </c>
      <c r="B13" s="90" t="s">
        <v>18</v>
      </c>
      <c r="C13" s="97">
        <v>445</v>
      </c>
      <c r="D13" s="97">
        <v>374083.599999997</v>
      </c>
      <c r="E13" s="97">
        <v>426</v>
      </c>
      <c r="F13" s="97">
        <v>360900.799999997</v>
      </c>
      <c r="G13" s="97">
        <v>9</v>
      </c>
      <c r="H13" s="97">
        <v>5632.2</v>
      </c>
      <c r="I13" s="97">
        <v>7</v>
      </c>
      <c r="J13" s="97">
        <v>6726.4</v>
      </c>
      <c r="K13" s="97">
        <v>10</v>
      </c>
      <c r="L13" s="97">
        <v>8408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3363.2</v>
      </c>
      <c r="E14" s="97">
        <v>1</v>
      </c>
      <c r="F14" s="97">
        <v>2797.3</v>
      </c>
      <c r="G14" s="97">
        <v>2</v>
      </c>
      <c r="H14" s="97">
        <v>2796.9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291</v>
      </c>
      <c r="D15" s="97">
        <v>151061.399999999</v>
      </c>
      <c r="E15" s="97">
        <v>228</v>
      </c>
      <c r="F15" s="97">
        <v>116148.64</v>
      </c>
      <c r="G15" s="97">
        <v>5</v>
      </c>
      <c r="H15" s="97">
        <v>3051.4</v>
      </c>
      <c r="I15" s="97"/>
      <c r="J15" s="97"/>
      <c r="K15" s="97">
        <v>59</v>
      </c>
      <c r="L15" s="97">
        <v>44316</v>
      </c>
    </row>
    <row r="16" spans="1:12" ht="21" customHeight="1">
      <c r="A16" s="87">
        <v>11</v>
      </c>
      <c r="B16" s="91" t="s">
        <v>78</v>
      </c>
      <c r="C16" s="97">
        <v>45</v>
      </c>
      <c r="D16" s="97">
        <v>47295</v>
      </c>
      <c r="E16" s="97">
        <v>14</v>
      </c>
      <c r="F16" s="97">
        <v>15765</v>
      </c>
      <c r="G16" s="97"/>
      <c r="H16" s="97"/>
      <c r="I16" s="97"/>
      <c r="J16" s="97"/>
      <c r="K16" s="97">
        <v>31</v>
      </c>
      <c r="L16" s="97">
        <v>32581</v>
      </c>
    </row>
    <row r="17" spans="1:12" ht="21" customHeight="1">
      <c r="A17" s="87">
        <v>12</v>
      </c>
      <c r="B17" s="91" t="s">
        <v>79</v>
      </c>
      <c r="C17" s="97">
        <v>246</v>
      </c>
      <c r="D17" s="97">
        <v>103766.4</v>
      </c>
      <c r="E17" s="97">
        <v>214</v>
      </c>
      <c r="F17" s="97">
        <v>100383.64</v>
      </c>
      <c r="G17" s="97">
        <v>5</v>
      </c>
      <c r="H17" s="97">
        <v>3051.4</v>
      </c>
      <c r="I17" s="97"/>
      <c r="J17" s="97"/>
      <c r="K17" s="97">
        <v>28</v>
      </c>
      <c r="L17" s="97">
        <v>11735</v>
      </c>
    </row>
    <row r="18" spans="1:12" ht="21" customHeight="1">
      <c r="A18" s="87">
        <v>13</v>
      </c>
      <c r="B18" s="99" t="s">
        <v>104</v>
      </c>
      <c r="C18" s="97">
        <v>1221</v>
      </c>
      <c r="D18" s="97">
        <v>256636.100000006</v>
      </c>
      <c r="E18" s="97">
        <v>1071</v>
      </c>
      <c r="F18" s="97">
        <v>224500.500000004</v>
      </c>
      <c r="G18" s="97">
        <v>2</v>
      </c>
      <c r="H18" s="97">
        <v>420.4</v>
      </c>
      <c r="I18" s="97">
        <v>105</v>
      </c>
      <c r="J18" s="97">
        <v>23816.7</v>
      </c>
      <c r="K18" s="97">
        <v>148</v>
      </c>
      <c r="L18" s="97">
        <v>31109.6000000001</v>
      </c>
    </row>
    <row r="19" spans="1:12" ht="21" customHeight="1">
      <c r="A19" s="87">
        <v>14</v>
      </c>
      <c r="B19" s="99" t="s">
        <v>105</v>
      </c>
      <c r="C19" s="97">
        <v>50</v>
      </c>
      <c r="D19" s="97">
        <v>5245.95</v>
      </c>
      <c r="E19" s="97">
        <v>47</v>
      </c>
      <c r="F19" s="97">
        <v>5448.05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14607.3</v>
      </c>
      <c r="E21" s="97">
        <f>SUM(E22:E23)</f>
        <v>5</v>
      </c>
      <c r="F21" s="97">
        <f>SUM(F22:F23)</f>
        <v>21168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6</v>
      </c>
      <c r="D23" s="97">
        <v>13766.5</v>
      </c>
      <c r="E23" s="97">
        <v>4</v>
      </c>
      <c r="F23" s="97">
        <v>20327.2</v>
      </c>
      <c r="G23" s="97">
        <v>2</v>
      </c>
      <c r="H23" s="97">
        <v>3786.8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7</v>
      </c>
      <c r="D24" s="97">
        <v>10720.2</v>
      </c>
      <c r="E24" s="97">
        <v>7</v>
      </c>
      <c r="F24" s="97">
        <v>12787.99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62</v>
      </c>
      <c r="D39" s="96">
        <f>SUM(D40,D47,D48,D49)</f>
        <v>53601.0000000001</v>
      </c>
      <c r="E39" s="96">
        <f>SUM(E40,E47,E48,E49)</f>
        <v>57</v>
      </c>
      <c r="F39" s="96">
        <f>SUM(F40,F47,F48,F49)</f>
        <v>34878.9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7</v>
      </c>
      <c r="L39" s="96">
        <f>SUM(L40,L47,L48,L49)</f>
        <v>5885.6</v>
      </c>
    </row>
    <row r="40" spans="1:12" ht="24" customHeight="1">
      <c r="A40" s="87">
        <v>35</v>
      </c>
      <c r="B40" s="90" t="s">
        <v>85</v>
      </c>
      <c r="C40" s="97">
        <f>SUM(C41,C44)</f>
        <v>61</v>
      </c>
      <c r="D40" s="97">
        <f>SUM(D41,D44)</f>
        <v>52970.4000000001</v>
      </c>
      <c r="E40" s="97">
        <f>SUM(E41,E44)</f>
        <v>56</v>
      </c>
      <c r="F40" s="97">
        <f>SUM(F41,F44)</f>
        <v>34458.5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7</v>
      </c>
      <c r="L40" s="97">
        <f>SUM(L41,L44)</f>
        <v>5885.6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61</v>
      </c>
      <c r="D44" s="97">
        <v>52970.4000000001</v>
      </c>
      <c r="E44" s="97">
        <v>56</v>
      </c>
      <c r="F44" s="97">
        <v>34458.5</v>
      </c>
      <c r="G44" s="97"/>
      <c r="H44" s="97"/>
      <c r="I44" s="97"/>
      <c r="J44" s="97"/>
      <c r="K44" s="97">
        <v>7</v>
      </c>
      <c r="L44" s="97">
        <v>5885.6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61</v>
      </c>
      <c r="D46" s="97">
        <v>52970.4000000001</v>
      </c>
      <c r="E46" s="97">
        <v>56</v>
      </c>
      <c r="F46" s="97">
        <v>34458.5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420.4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788.27</v>
      </c>
      <c r="E50" s="96">
        <f>SUM(E51:E54)</f>
        <v>15</v>
      </c>
      <c r="F50" s="96">
        <f>SUM(F51:F54)</f>
        <v>798.01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227.03</v>
      </c>
      <c r="E51" s="97">
        <v>9</v>
      </c>
      <c r="F51" s="97">
        <v>227.88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252.24</v>
      </c>
      <c r="E52" s="97">
        <v>4</v>
      </c>
      <c r="F52" s="97">
        <v>253.73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309</v>
      </c>
      <c r="E54" s="97">
        <v>2</v>
      </c>
      <c r="F54" s="97">
        <v>316.4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495</v>
      </c>
      <c r="D55" s="96">
        <v>208097.999999998</v>
      </c>
      <c r="E55" s="96">
        <v>495</v>
      </c>
      <c r="F55" s="96">
        <v>208097.999999998</v>
      </c>
      <c r="G55" s="96"/>
      <c r="H55" s="96"/>
      <c r="I55" s="96">
        <v>495</v>
      </c>
      <c r="J55" s="96">
        <v>208097.999999998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4099</v>
      </c>
      <c r="D56" s="96">
        <f t="shared" si="0"/>
        <v>4432079.499999987</v>
      </c>
      <c r="E56" s="96">
        <f t="shared" si="0"/>
        <v>3395</v>
      </c>
      <c r="F56" s="96">
        <f t="shared" si="0"/>
        <v>3154902.589999997</v>
      </c>
      <c r="G56" s="96">
        <f t="shared" si="0"/>
        <v>63</v>
      </c>
      <c r="H56" s="96">
        <f t="shared" si="0"/>
        <v>85555.16999999998</v>
      </c>
      <c r="I56" s="96">
        <f t="shared" si="0"/>
        <v>725</v>
      </c>
      <c r="J56" s="96">
        <f t="shared" si="0"/>
        <v>346968.59999999823</v>
      </c>
      <c r="K56" s="96">
        <f t="shared" si="0"/>
        <v>639</v>
      </c>
      <c r="L56" s="96">
        <f t="shared" si="0"/>
        <v>504993.91999999806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&amp;L7E710305&amp;CФорма № 10, Підрозділ: Рівненський міський суд Рівненської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639</v>
      </c>
      <c r="F4" s="93">
        <f>SUM(F5:F25)</f>
        <v>504993.919999999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62</v>
      </c>
      <c r="F5" s="95">
        <v>59435.58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14595.66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421</v>
      </c>
      <c r="F7" s="95">
        <v>283696.949999999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31</v>
      </c>
      <c r="F9" s="95">
        <v>32581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17590.51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47</v>
      </c>
      <c r="F13" s="95">
        <v>42013.83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8197.8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33</v>
      </c>
      <c r="F17" s="95">
        <v>40366.39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3993.8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&amp;L7E710305&amp;CФорма № 10, Підрозділ: Рівненський міський суд Рівненської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2018-03-15T14:08:04Z</cp:lastPrinted>
  <dcterms:created xsi:type="dcterms:W3CDTF">2015-09-09T10:27:37Z</dcterms:created>
  <dcterms:modified xsi:type="dcterms:W3CDTF">2020-10-15T07:51:29Z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10_00569_3.2020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7E710305</vt:lpwstr>
  </property>
  <property fmtid="{D5CDD505-2E9C-101B-9397-08002B2CF9AE}" pid="10" name="Підрозд">
    <vt:lpwstr>Рівненський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